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miller\Dropbox\01-MBA courses\45-871\45-871 test\excel file\"/>
    </mc:Choice>
  </mc:AlternateContent>
  <xr:revisionPtr revIDLastSave="0" documentId="13_ncr:1_{139EA543-9375-4EED-A09F-0BA8287FB590}" xr6:coauthVersionLast="47" xr6:coauthVersionMax="47" xr10:uidLastSave="{00000000-0000-0000-0000-000000000000}"/>
  <bookViews>
    <workbookView xWindow="1250" yWindow="400" windowWidth="17040" windowHeight="9560" xr2:uid="{0DAACFC4-6BDC-40C3-AB33-350755CFDA6F}"/>
  </bookViews>
  <sheets>
    <sheet name="All recycling data 2024-25" sheetId="4" r:id="rId1"/>
    <sheet name="log_2025-12-01_16-36-27_04_recy" sheetId="3" r:id="rId2"/>
    <sheet name="log_2024-12-04_16-42-52_04_recy" sheetId="2" r:id="rId3"/>
    <sheet name="log_2024-12-04_16-46-42_04_recy" sheetId="1" r:id="rId4"/>
  </sheets>
  <definedNames>
    <definedName name="ExternalData_1" localSheetId="0" hidden="1">'All recycling data 2024-25'!$B$1:$P$14</definedName>
    <definedName name="ExternalData_1" localSheetId="2" hidden="1">'log_2024-12-04_16-42-52_04_recy'!$B$1:$P$27</definedName>
    <definedName name="ExternalData_1" localSheetId="3" hidden="1">'log_2024-12-04_16-46-42_04_recy'!$B$1:$C$27</definedName>
    <definedName name="ExternalData_1" localSheetId="1" hidden="1">'log_2025-12-01_16-36-27_04_recy'!$B$1:$P$14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6" i="4" l="1"/>
  <c r="Q66" i="4"/>
  <c r="R65" i="4"/>
  <c r="Q65" i="4"/>
  <c r="R64" i="4"/>
  <c r="Q64" i="4"/>
  <c r="R63" i="4"/>
  <c r="Q63" i="4"/>
  <c r="R62" i="4"/>
  <c r="Q62" i="4"/>
  <c r="R61" i="4"/>
  <c r="Q61" i="4"/>
  <c r="R60" i="4"/>
  <c r="Q60" i="4"/>
  <c r="R59" i="4"/>
  <c r="Q59" i="4"/>
  <c r="R58" i="4"/>
  <c r="Q58" i="4"/>
  <c r="R57" i="4"/>
  <c r="Q57" i="4"/>
  <c r="R56" i="4"/>
  <c r="Q56" i="4"/>
  <c r="R55" i="4"/>
  <c r="Q55" i="4"/>
  <c r="R54" i="4"/>
  <c r="Q54" i="4"/>
  <c r="R53" i="4"/>
  <c r="Q53" i="4"/>
  <c r="R52" i="4"/>
  <c r="Q52" i="4"/>
  <c r="R51" i="4"/>
  <c r="Q51" i="4"/>
  <c r="R50" i="4"/>
  <c r="Q50" i="4"/>
  <c r="R49" i="4"/>
  <c r="Q49" i="4"/>
  <c r="R48" i="4"/>
  <c r="Q48" i="4"/>
  <c r="R47" i="4"/>
  <c r="Q47" i="4"/>
  <c r="R46" i="4"/>
  <c r="Q46" i="4"/>
  <c r="R45" i="4"/>
  <c r="Q45" i="4"/>
  <c r="R44" i="4"/>
  <c r="Q44" i="4"/>
  <c r="R43" i="4"/>
  <c r="Q43" i="4"/>
  <c r="R42" i="4"/>
  <c r="Q42" i="4"/>
  <c r="R41" i="4"/>
  <c r="Q41" i="4"/>
  <c r="R27" i="1"/>
  <c r="Q27" i="1"/>
  <c r="R26" i="1"/>
  <c r="Q26" i="1"/>
  <c r="R25" i="1"/>
  <c r="Q25" i="1"/>
  <c r="R24" i="1"/>
  <c r="Q24" i="1"/>
  <c r="R23" i="1"/>
  <c r="Q23" i="1"/>
  <c r="R22" i="1"/>
  <c r="Q22" i="1"/>
  <c r="R21" i="1"/>
  <c r="Q21" i="1"/>
  <c r="R20" i="1"/>
  <c r="Q20" i="1"/>
  <c r="R19" i="1"/>
  <c r="Q19" i="1"/>
  <c r="R18" i="1"/>
  <c r="Q18" i="1"/>
  <c r="R17" i="1"/>
  <c r="Q17" i="1"/>
  <c r="R16" i="1"/>
  <c r="Q16" i="1"/>
  <c r="R15" i="1"/>
  <c r="Q15" i="1"/>
  <c r="R14" i="1"/>
  <c r="Q14" i="1"/>
  <c r="R13" i="1"/>
  <c r="Q13" i="1"/>
  <c r="R12" i="1"/>
  <c r="Q12" i="1"/>
  <c r="R11" i="1"/>
  <c r="Q11" i="1"/>
  <c r="R10" i="1"/>
  <c r="Q10" i="1"/>
  <c r="R9" i="1"/>
  <c r="Q9" i="1"/>
  <c r="R8" i="1"/>
  <c r="Q8" i="1"/>
  <c r="R7" i="1"/>
  <c r="Q7" i="1"/>
  <c r="R6" i="1"/>
  <c r="Q6" i="1"/>
  <c r="R5" i="1"/>
  <c r="Q5" i="1"/>
  <c r="R4" i="1"/>
  <c r="Q4" i="1"/>
  <c r="R3" i="1"/>
  <c r="Q3" i="1"/>
  <c r="R2" i="1"/>
  <c r="Q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ED9531B-B8D5-495C-84B8-ECA9E67A80F6}" keepAlive="1" name="Query - log_2024-12-04_16-42-52_04_recycling game" description="Connection to the 'log_2024-12-04_16-42-52_04_recycling game' query in the workbook." type="5" refreshedVersion="8" background="1" saveData="1">
    <dbPr connection="Provider=Microsoft.Mashup.OleDb.1;Data Source=$Workbook$;Location=&quot;log_2024-12-04_16-42-52_04_recycling game&quot;;Extended Properties=&quot;&quot;" command="SELECT * FROM [log_2024-12-04_16-42-52_04_recycling game]"/>
  </connection>
  <connection id="2" xr16:uid="{F76D796B-61DB-4FB1-BA75-7953CB840097}" keepAlive="1" name="Query - log_2024-12-04_16-46-42_04_recycling game" description="Connection to the 'log_2024-12-04_16-46-42_04_recycling game' query in the workbook." type="5" refreshedVersion="8" background="1" saveData="1">
    <dbPr connection="Provider=Microsoft.Mashup.OleDb.1;Data Source=$Workbook$;Location=&quot;log_2024-12-04_16-46-42_04_recycling game&quot;;Extended Properties=&quot;&quot;" command="SELECT * FROM [log_2024-12-04_16-46-42_04_recycling game]"/>
  </connection>
  <connection id="3" xr16:uid="{10805D5E-C532-4366-8858-8CFB7248E3C4}" keepAlive="1" name="Query - log_2025-12-01_16-36-27_04_recycling game" description="Connection to the 'log_2025-12-01_16-36-27_04_recycling game' query in the workbook." type="5" refreshedVersion="8" background="1" saveData="1">
    <dbPr connection="Provider=Microsoft.Mashup.OleDb.1;Data Source=$Workbook$;Location=&quot;log_2025-12-01_16-36-27_04_recycling game&quot;;Extended Properties=&quot;&quot;" command="SELECT * FROM [log_2025-12-01_16-36-27_04_recycling game]"/>
  </connection>
  <connection id="4" xr16:uid="{68C310B8-B87C-4D8D-AE6B-2537B37E548E}" keepAlive="1" name="Query - log_2025-12-01_16-36-27_04_recycling game (2)" description="Connection to the 'log_2025-12-01_16-36-27_04_recycling game (2)' query in the workbook." type="5" refreshedVersion="8" background="1" saveData="1">
    <dbPr connection="Provider=Microsoft.Mashup.OleDb.1;Data Source=$Workbook$;Location=&quot;log_2025-12-01_16-36-27_04_recycling game (2)&quot;;Extended Properties=&quot;&quot;" command="SELECT * FROM [log_2025-12-01_16-36-27_04_recycling game (2)]"/>
  </connection>
</connections>
</file>

<file path=xl/sharedStrings.xml><?xml version="1.0" encoding="utf-8"?>
<sst xmlns="http://schemas.openxmlformats.org/spreadsheetml/2006/main" count="196" uniqueCount="57">
  <si>
    <t>Session</t>
  </si>
  <si>
    <t>Time</t>
  </si>
  <si>
    <t>Subject</t>
  </si>
  <si>
    <t>Final Total Asset Value</t>
  </si>
  <si>
    <t>Initial Total Asset Value</t>
  </si>
  <si>
    <t>Difference</t>
  </si>
  <si>
    <t>Cash</t>
  </si>
  <si>
    <t>Q(Plastics)</t>
  </si>
  <si>
    <t>Q(Metal)</t>
  </si>
  <si>
    <t>Q(Glass)</t>
  </si>
  <si>
    <t>Q(Paper)</t>
  </si>
  <si>
    <t>V(Plastics)</t>
  </si>
  <si>
    <t>V(Metal)</t>
  </si>
  <si>
    <t>V(Glass)</t>
  </si>
  <si>
    <t>V(Paper)</t>
  </si>
  <si>
    <t>Ana Torubara</t>
  </si>
  <si>
    <t>Andrew</t>
  </si>
  <si>
    <t>Audry</t>
  </si>
  <si>
    <t>Bogdan Michka</t>
  </si>
  <si>
    <t>Chris Cliff</t>
  </si>
  <si>
    <t>Christian Strain</t>
  </si>
  <si>
    <t>Danang</t>
  </si>
  <si>
    <t>Deepali</t>
  </si>
  <si>
    <t>Delaney</t>
  </si>
  <si>
    <t>Ivy Hu</t>
  </si>
  <si>
    <t>JamesQ</t>
  </si>
  <si>
    <t>Krupa</t>
  </si>
  <si>
    <t>Monica</t>
  </si>
  <si>
    <t>Priyabrat</t>
  </si>
  <si>
    <t>Richa Bhide</t>
  </si>
  <si>
    <t>Rohan Billa</t>
  </si>
  <si>
    <t>Ryan Space</t>
  </si>
  <si>
    <t>Sebastian Singh</t>
  </si>
  <si>
    <t>Uday B.</t>
  </si>
  <si>
    <t>Xinyi Gao</t>
  </si>
  <si>
    <t>Yatharth Bansal</t>
  </si>
  <si>
    <t>anshika</t>
  </si>
  <si>
    <t>hnp</t>
  </si>
  <si>
    <t>vamsidhar</t>
  </si>
  <si>
    <t>Gregg Roder 1</t>
  </si>
  <si>
    <t>Peter Kloss</t>
  </si>
  <si>
    <t>Column1</t>
  </si>
  <si>
    <t>Column2</t>
  </si>
  <si>
    <t>Brian Reymond</t>
  </si>
  <si>
    <t>Elechi</t>
  </si>
  <si>
    <t>Jiho</t>
  </si>
  <si>
    <t>Justin</t>
  </si>
  <si>
    <t>Luke</t>
  </si>
  <si>
    <t>Parth</t>
  </si>
  <si>
    <t>Ryoichi</t>
  </si>
  <si>
    <t>Sid</t>
  </si>
  <si>
    <t>SooChang</t>
  </si>
  <si>
    <t>Vaibhav</t>
  </si>
  <si>
    <t>anoopgul</t>
  </si>
  <si>
    <t>cjun</t>
  </si>
  <si>
    <t>meet</t>
  </si>
  <si>
    <t>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</si>
</sst>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2" fontId="0" fillId="0" borderId="0" xfId="0" applyNumberFormat="1"/>
    <xf numFmtId="0" fontId="0" fillId="0" borderId="0" xfId="0" applyNumberFormat="1"/>
  </cellXfs>
  <cellStyles count="1">
    <cellStyle name="Normal" xfId="0" builtinId="0"/>
  </cellStyles>
  <dxfs count="38">
    <dxf>
      <numFmt numFmtId="2" formatCode="0.00"/>
    </dxf>
    <dxf>
      <numFmt numFmtId="2" formatCode="0.00"/>
    </dxf>
    <dxf>
      <numFmt numFmtId="2" formatCode="0.00"/>
    </dxf>
    <dxf>
      <numFmt numFmtId="0" formatCode="General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64" formatCode="[$-F400]h:mm:ss\ AM/PM"/>
    </dxf>
    <dxf>
      <numFmt numFmtId="0" formatCode="General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0" formatCode="General"/>
    </dxf>
    <dxf>
      <numFmt numFmtId="164" formatCode="[$-F400]h:mm:ss\ AM/PM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0" formatCode="General"/>
    </dxf>
    <dxf>
      <numFmt numFmtId="164" formatCode="[$-F400]h:mm:ss\ AM/PM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0" formatCode="General"/>
    </dxf>
    <dxf>
      <numFmt numFmtId="164" formatCode="[$-F400]h:mm:ss\ AM/PM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4" xr16:uid="{E54C88A6-DC66-40E2-86FE-1BC0AAF31D57}" autoFormatId="16" applyNumberFormats="0" applyBorderFormats="0" applyFontFormats="0" applyPatternFormats="0" applyAlignmentFormats="0" applyWidthHeightFormats="0">
  <queryTableRefresh nextId="17">
    <queryTableFields count="15">
      <queryTableField id="1" name="Session" tableColumnId="1"/>
      <queryTableField id="3" name="Time" tableColumnId="3"/>
      <queryTableField id="4" name="Subject" tableColumnId="4"/>
      <queryTableField id="5" name="Final Total Asset Value" tableColumnId="5"/>
      <queryTableField id="6" name="Initial Total Asset Value" tableColumnId="6"/>
      <queryTableField id="7" name="Difference" tableColumnId="7"/>
      <queryTableField id="8" name="Cash" tableColumnId="8"/>
      <queryTableField id="9" name="Q(Plastics)" tableColumnId="9"/>
      <queryTableField id="10" name="Q(Metal)" tableColumnId="10"/>
      <queryTableField id="11" name="Q(Glass)" tableColumnId="11"/>
      <queryTableField id="12" name="Q(Paper)" tableColumnId="12"/>
      <queryTableField id="13" name="V(Plastics)" tableColumnId="13"/>
      <queryTableField id="14" name="V(Metal)" tableColumnId="14"/>
      <queryTableField id="15" name="V(Glass)" tableColumnId="15"/>
      <queryTableField id="16" name="V(Paper)" tableColumnId="16"/>
    </queryTableFields>
    <queryTableDeletedFields count="1">
      <deletedField name="Round"/>
    </queryTableDeleted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" xr16:uid="{53373BEA-C9A1-4655-BC22-657B12ED7B11}" autoFormatId="16" applyNumberFormats="0" applyBorderFormats="0" applyFontFormats="0" applyPatternFormats="0" applyAlignmentFormats="0" applyWidthHeightFormats="0">
  <queryTableRefresh nextId="17">
    <queryTableFields count="15">
      <queryTableField id="1" name="Session" tableColumnId="1"/>
      <queryTableField id="3" name="Time" tableColumnId="3"/>
      <queryTableField id="4" name="Subject" tableColumnId="4"/>
      <queryTableField id="5" name="Final Total Asset Value" tableColumnId="5"/>
      <queryTableField id="6" name="Initial Total Asset Value" tableColumnId="6"/>
      <queryTableField id="7" name="Difference" tableColumnId="7"/>
      <queryTableField id="8" name="Cash" tableColumnId="8"/>
      <queryTableField id="9" name="Q(Plastics)" tableColumnId="9"/>
      <queryTableField id="10" name="Q(Metal)" tableColumnId="10"/>
      <queryTableField id="11" name="Q(Glass)" tableColumnId="11"/>
      <queryTableField id="12" name="Q(Paper)" tableColumnId="12"/>
      <queryTableField id="13" name="V(Plastics)" tableColumnId="13"/>
      <queryTableField id="14" name="V(Metal)" tableColumnId="14"/>
      <queryTableField id="15" name="V(Glass)" tableColumnId="15"/>
      <queryTableField id="16" name="V(Paper)" tableColumnId="16"/>
    </queryTableFields>
    <queryTableDeletedFields count="1">
      <deletedField name="Round"/>
    </queryTableDeleted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E5A92FCC-4AC5-40CF-B57C-F02A58829685}" autoFormatId="16" applyNumberFormats="0" applyBorderFormats="0" applyFontFormats="0" applyPatternFormats="0" applyAlignmentFormats="0" applyWidthHeightFormats="0">
  <queryTableRefresh nextId="20" unboundColumnsLeft="1">
    <queryTableFields count="16">
      <queryTableField id="19" dataBound="0" tableColumnId="2"/>
      <queryTableField id="1" name="Session" tableColumnId="1"/>
      <queryTableField id="3" name="Time" tableColumnId="3"/>
      <queryTableField id="4" name="Subject" tableColumnId="4"/>
      <queryTableField id="5" name="Final Total Asset Value" tableColumnId="5"/>
      <queryTableField id="6" name="Initial Total Asset Value" tableColumnId="6"/>
      <queryTableField id="7" name="Difference" tableColumnId="7"/>
      <queryTableField id="8" name="Cash" tableColumnId="8"/>
      <queryTableField id="9" name="Q(Plastics)" tableColumnId="9"/>
      <queryTableField id="10" name="Q(Metal)" tableColumnId="10"/>
      <queryTableField id="11" name="Q(Glass)" tableColumnId="11"/>
      <queryTableField id="12" name="Q(Paper)" tableColumnId="12"/>
      <queryTableField id="13" name="V(Plastics)" tableColumnId="13"/>
      <queryTableField id="14" name="V(Metal)" tableColumnId="14"/>
      <queryTableField id="15" name="V(Glass)" tableColumnId="15"/>
      <queryTableField id="16" name="V(Paper)" tableColumnId="16"/>
    </queryTableFields>
    <queryTableDeletedFields count="1">
      <deletedField name="Round"/>
    </queryTableDeleted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42C16C9E-56D2-4F9E-B529-5B63522AAF0A}" autoFormatId="16" applyNumberFormats="0" applyBorderFormats="0" applyFontFormats="0" applyPatternFormats="0" applyAlignmentFormats="0" applyWidthHeightFormats="0">
  <queryTableRefresh nextId="19" unboundColumnsRight="15">
    <queryTableFields count="17">
      <queryTableField id="1" name="Session" tableColumnId="1"/>
      <queryTableField id="3" name="Time" tableColumnId="3"/>
      <queryTableField id="4" dataBound="0" tableColumnId="4"/>
      <queryTableField id="5" dataBound="0" tableColumnId="5"/>
      <queryTableField id="6" dataBound="0" tableColumnId="6"/>
      <queryTableField id="7" dataBound="0" tableColumnId="7"/>
      <queryTableField id="8" dataBound="0" tableColumnId="8"/>
      <queryTableField id="9" dataBound="0" tableColumnId="9"/>
      <queryTableField id="10" dataBound="0" tableColumnId="10"/>
      <queryTableField id="11" dataBound="0" tableColumnId="11"/>
      <queryTableField id="12" dataBound="0" tableColumnId="12"/>
      <queryTableField id="13" dataBound="0" tableColumnId="13"/>
      <queryTableField id="14" dataBound="0" tableColumnId="14"/>
      <queryTableField id="15" dataBound="0" tableColumnId="15"/>
      <queryTableField id="16" dataBound="0" tableColumnId="16"/>
      <queryTableField id="17" dataBound="0" tableColumnId="17"/>
      <queryTableField id="18" dataBound="0" tableColumnId="18"/>
    </queryTableFields>
    <queryTableDeletedFields count="14">
      <deletedField name="Subject"/>
      <deletedField name="Final Total Asset Value"/>
      <deletedField name="Initial Total Asset Value"/>
      <deletedField name="Difference"/>
      <deletedField name="Cash"/>
      <deletedField name="Q(Plastics)"/>
      <deletedField name="Q(Metal)"/>
      <deletedField name="Q(Glass)"/>
      <deletedField name="Q(Paper)"/>
      <deletedField name="V(Plastics)"/>
      <deletedField name="V(Metal)"/>
      <deletedField name="V(Glass)"/>
      <deletedField name="V(Paper)"/>
      <deletedField name="Round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75F68E7-7B5A-4B25-B66F-EBE371F75D4C}" name="log_2025_12_01_16_36_27_04_recycling_game5" displayName="log_2025_12_01_16_36_27_04_recycling_game5" ref="B1:P14" tableType="queryTable" totalsRowShown="0">
  <autoFilter ref="B1:P14" xr:uid="{C75F68E7-7B5A-4B25-B66F-EBE371F75D4C}"/>
  <tableColumns count="15">
    <tableColumn id="1" xr3:uid="{C41836DF-C918-4628-87A9-844ABC33F4EF}" uniqueName="1" name="Session" queryTableFieldId="1"/>
    <tableColumn id="3" xr3:uid="{7291E3D8-6319-4C4C-BF3D-B192E60858ED}" uniqueName="3" name="Time" queryTableFieldId="3" dataDxfId="8"/>
    <tableColumn id="4" xr3:uid="{1AEEC6A9-8683-415B-8C90-E7A39A10B2FD}" uniqueName="4" name="Subject" queryTableFieldId="4" dataDxfId="3"/>
    <tableColumn id="5" xr3:uid="{0C118835-4EB6-4BA7-A140-6200B29E5CE8}" uniqueName="5" name="Final Total Asset Value" queryTableFieldId="5" dataDxfId="2"/>
    <tableColumn id="6" xr3:uid="{52E2EAE4-1996-4C07-A97A-07CDFC4B9FF5}" uniqueName="6" name="Initial Total Asset Value" queryTableFieldId="6" dataDxfId="1"/>
    <tableColumn id="7" xr3:uid="{4F1DA6B4-D733-4E78-9683-77676BB5DD96}" uniqueName="7" name="Difference" queryTableFieldId="7" dataDxfId="0"/>
    <tableColumn id="8" xr3:uid="{4BCC00CE-510F-4AE1-97B5-2CA434DB99AB}" uniqueName="8" name="Cash" queryTableFieldId="8"/>
    <tableColumn id="9" xr3:uid="{5B72D2D7-869B-4817-B322-F0D12F4203AD}" uniqueName="9" name="Q(Plastics)" queryTableFieldId="9"/>
    <tableColumn id="10" xr3:uid="{A1031F28-4C64-404F-A835-9079174D01DB}" uniqueName="10" name="Q(Metal)" queryTableFieldId="10"/>
    <tableColumn id="11" xr3:uid="{590AA53F-3121-4BBE-8810-FEB9A5AF7347}" uniqueName="11" name="Q(Glass)" queryTableFieldId="11"/>
    <tableColumn id="12" xr3:uid="{8A068737-2B07-4A85-96B2-92E60942172A}" uniqueName="12" name="Q(Paper)" queryTableFieldId="12"/>
    <tableColumn id="13" xr3:uid="{159C9B02-CBDC-487B-92B7-B0E1AD092ABF}" uniqueName="13" name="V(Plastics)" queryTableFieldId="13" dataDxfId="7"/>
    <tableColumn id="14" xr3:uid="{E44BB67E-6773-480B-8AD9-EBEADA85E863}" uniqueName="14" name="V(Metal)" queryTableFieldId="14" dataDxfId="6"/>
    <tableColumn id="15" xr3:uid="{FDBC9E03-9C34-405C-B80B-2DD45FD905CB}" uniqueName="15" name="V(Glass)" queryTableFieldId="15" dataDxfId="5"/>
    <tableColumn id="16" xr3:uid="{25D349DC-2FEF-4EB0-9081-7172EB91B8F4}" uniqueName="16" name="V(Paper)" queryTableFieldId="16" dataDxfId="4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D32C4E6-F880-4A28-ADAC-447B73007068}" name="log_2025_12_01_16_36_27_04_recycling_game" displayName="log_2025_12_01_16_36_27_04_recycling_game" ref="B1:P14" tableType="queryTable" totalsRowShown="0">
  <autoFilter ref="B1:P14" xr:uid="{CD32C4E6-F880-4A28-ADAC-447B73007068}"/>
  <tableColumns count="15">
    <tableColumn id="1" xr3:uid="{CFA47647-174E-4E44-9922-1CF16C516F56}" uniqueName="1" name="Session" queryTableFieldId="1"/>
    <tableColumn id="3" xr3:uid="{6EB96E22-CB76-42E0-B710-E26A801E11CC}" uniqueName="3" name="Time" queryTableFieldId="3" dataDxfId="15"/>
    <tableColumn id="4" xr3:uid="{030D656C-AFB0-4A8B-A33F-DAC3F308A98F}" uniqueName="4" name="Subject" queryTableFieldId="4" dataDxfId="14"/>
    <tableColumn id="5" xr3:uid="{969747E5-F737-4D89-AD7E-EBE023DF3109}" uniqueName="5" name="Final Total Asset Value" queryTableFieldId="5"/>
    <tableColumn id="6" xr3:uid="{4D9F9B7D-4142-43F1-8078-BB984C72C572}" uniqueName="6" name="Initial Total Asset Value" queryTableFieldId="6"/>
    <tableColumn id="7" xr3:uid="{DDAC6E50-10A4-410C-B13D-EF3913DAA943}" uniqueName="7" name="Difference" queryTableFieldId="7"/>
    <tableColumn id="8" xr3:uid="{5FB9B113-95EF-46A9-819E-08A73E31B471}" uniqueName="8" name="Cash" queryTableFieldId="8"/>
    <tableColumn id="9" xr3:uid="{27E2C9B7-E276-4C02-BC01-19B431B99A81}" uniqueName="9" name="Q(Plastics)" queryTableFieldId="9"/>
    <tableColumn id="10" xr3:uid="{CA83AD45-63C4-49C9-8F2A-F1560A54D22D}" uniqueName="10" name="Q(Metal)" queryTableFieldId="10"/>
    <tableColumn id="11" xr3:uid="{F11508EA-292F-4BB2-9ED3-11D0D4990CA2}" uniqueName="11" name="Q(Glass)" queryTableFieldId="11"/>
    <tableColumn id="12" xr3:uid="{13A455B6-C3BF-40B5-BA7B-082C46E1EE08}" uniqueName="12" name="Q(Paper)" queryTableFieldId="12"/>
    <tableColumn id="13" xr3:uid="{646098DF-B2F1-41FE-9655-47D439CC87A2}" uniqueName="13" name="V(Plastics)" queryTableFieldId="13" dataDxfId="13"/>
    <tableColumn id="14" xr3:uid="{E0C53548-ECF1-4382-96E0-DE7734B6AA2D}" uniqueName="14" name="V(Metal)" queryTableFieldId="14" dataDxfId="12"/>
    <tableColumn id="15" xr3:uid="{8555E5CE-3688-4059-BDC2-75C1845AD4C4}" uniqueName="15" name="V(Glass)" queryTableFieldId="15" dataDxfId="11"/>
    <tableColumn id="16" xr3:uid="{C2EB3CAE-B6B5-4A51-84B6-BB1D188D5E3D}" uniqueName="16" name="V(Paper)" queryTableFieldId="16" dataDxfId="10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623E4EF-8E7A-44F8-BF10-B166B84680F5}" name="log_2024_12_04_16_42_52_04_recycling_game" displayName="log_2024_12_04_16_42_52_04_recycling_game" ref="A1:P27" tableType="queryTable" totalsRowShown="0">
  <autoFilter ref="A1:P27" xr:uid="{E623E4EF-8E7A-44F8-BF10-B166B84680F5}"/>
  <tableColumns count="16">
    <tableColumn id="2" xr3:uid="{94A55CF1-BACA-4C73-8A90-E119612B98A3}" uniqueName="2" name="Year" queryTableFieldId="19" dataDxfId="9"/>
    <tableColumn id="1" xr3:uid="{0BDE4DBF-A379-429B-B5DB-63715B83CB0F}" uniqueName="1" name="Session" queryTableFieldId="1"/>
    <tableColumn id="3" xr3:uid="{906CC206-805F-4215-B31D-50164E7C19EA}" uniqueName="3" name="Time" queryTableFieldId="3" dataDxfId="37"/>
    <tableColumn id="4" xr3:uid="{0DC2F6A6-7BE3-4A70-B6A7-A1B7ED22975B}" uniqueName="4" name="Subject" queryTableFieldId="4" dataDxfId="36"/>
    <tableColumn id="5" xr3:uid="{5BBEA23D-87B4-4D17-8A9B-B53593E25D41}" uniqueName="5" name="Final Total Asset Value" queryTableFieldId="5" dataDxfId="35"/>
    <tableColumn id="6" xr3:uid="{4794F9C9-F705-448A-AF40-950C99BA977B}" uniqueName="6" name="Initial Total Asset Value" queryTableFieldId="6" dataDxfId="34"/>
    <tableColumn id="7" xr3:uid="{2A20AF25-145E-4149-992E-441BF3BD9B71}" uniqueName="7" name="Difference" queryTableFieldId="7" dataDxfId="33"/>
    <tableColumn id="8" xr3:uid="{EB454778-8F1E-4A85-9CAA-E74382C910E2}" uniqueName="8" name="Cash" queryTableFieldId="8" dataDxfId="32"/>
    <tableColumn id="9" xr3:uid="{665DC810-BB52-4045-9FC2-F76473AA2764}" uniqueName="9" name="Q(Plastics)" queryTableFieldId="9"/>
    <tableColumn id="10" xr3:uid="{DF713BBB-8DF7-43E2-9D99-23E9554F292E}" uniqueName="10" name="Q(Metal)" queryTableFieldId="10"/>
    <tableColumn id="11" xr3:uid="{8C8CBE21-0A8A-40A3-A685-9F8A993C2E31}" uniqueName="11" name="Q(Glass)" queryTableFieldId="11"/>
    <tableColumn id="12" xr3:uid="{79778961-78E9-4424-9564-B66C1DC3C4F6}" uniqueName="12" name="Q(Paper)" queryTableFieldId="12"/>
    <tableColumn id="13" xr3:uid="{75939C95-A27A-405B-86D6-8008E2B1B51D}" uniqueName="13" name="V(Plastics)" queryTableFieldId="13" dataDxfId="31"/>
    <tableColumn id="14" xr3:uid="{B85F4672-0941-4B48-A753-68664BFDEF3C}" uniqueName="14" name="V(Metal)" queryTableFieldId="14" dataDxfId="30"/>
    <tableColumn id="15" xr3:uid="{6A76A330-1511-49F6-9842-E336DD0F8C10}" uniqueName="15" name="V(Glass)" queryTableFieldId="15" dataDxfId="29"/>
    <tableColumn id="16" xr3:uid="{971B5154-7825-4B6B-A98D-CE1C69FBC920}" uniqueName="16" name="V(Paper)" queryTableFieldId="16" dataDxfId="28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81776E4-823D-4EC0-9DE3-E7EFAA95E211}" name="log_2024_12_04_16_46_42_04_recycling_game" displayName="log_2024_12_04_16_46_42_04_recycling_game" ref="B1:R27" tableType="queryTable" totalsRowShown="0">
  <autoFilter ref="B1:R27" xr:uid="{C81776E4-823D-4EC0-9DE3-E7EFAA95E211}"/>
  <tableColumns count="17">
    <tableColumn id="1" xr3:uid="{A6030639-E979-465D-8A3D-DB65C194FA08}" uniqueName="1" name="Session" queryTableFieldId="1"/>
    <tableColumn id="3" xr3:uid="{D814B74D-3FB7-4F7E-AC8A-C75F00BE54F8}" uniqueName="3" name="Time" queryTableFieldId="3" dataDxfId="27"/>
    <tableColumn id="4" xr3:uid="{EB2DABB5-EC24-4CAF-833C-2CBF8A0B9ACB}" uniqueName="4" name="Subject" queryTableFieldId="4" dataDxfId="26"/>
    <tableColumn id="5" xr3:uid="{D7E2A448-A230-4AAE-9599-2120A6961297}" uniqueName="5" name="Final Total Asset Value" queryTableFieldId="5" dataDxfId="25"/>
    <tableColumn id="6" xr3:uid="{10DF4B2B-FA55-4D68-A8E7-7D44002B7E11}" uniqueName="6" name="Initial Total Asset Value" queryTableFieldId="6" dataDxfId="24"/>
    <tableColumn id="7" xr3:uid="{9902CB7C-AB4A-4134-8E90-24C9DB9153D5}" uniqueName="7" name="Difference" queryTableFieldId="7" dataDxfId="23"/>
    <tableColumn id="8" xr3:uid="{6E2CE0B5-A44C-440A-935D-6653F0DD705C}" uniqueName="8" name="Cash" queryTableFieldId="8" dataDxfId="22"/>
    <tableColumn id="9" xr3:uid="{A175192B-6609-4065-9C69-6F6DB4EC5868}" uniqueName="9" name="Q(Plastics)" queryTableFieldId="9"/>
    <tableColumn id="10" xr3:uid="{BD930FC6-DBA8-4E34-A680-2A05054FB718}" uniqueName="10" name="Q(Metal)" queryTableFieldId="10"/>
    <tableColumn id="11" xr3:uid="{13C4199D-FFC0-48C1-94BC-E4F8183DFB87}" uniqueName="11" name="Q(Glass)" queryTableFieldId="11"/>
    <tableColumn id="12" xr3:uid="{05DD3404-EB5C-45AB-AA2E-A6703D267970}" uniqueName="12" name="Q(Paper)" queryTableFieldId="12"/>
    <tableColumn id="13" xr3:uid="{8E91E4C4-7F47-46A8-AA9C-D0F8AED5A362}" uniqueName="13" name="V(Plastics)" queryTableFieldId="13" dataDxfId="21"/>
    <tableColumn id="14" xr3:uid="{52D0B9D4-8AC5-45F8-BE99-23911C8E4D8A}" uniqueName="14" name="V(Metal)" queryTableFieldId="14" dataDxfId="20"/>
    <tableColumn id="15" xr3:uid="{0F04B087-24A6-46BA-91E8-1385DD880B87}" uniqueName="15" name="V(Glass)" queryTableFieldId="15" dataDxfId="19"/>
    <tableColumn id="16" xr3:uid="{CEFCA2EA-E20F-4C88-8D8C-891C59384B9E}" uniqueName="16" name="V(Paper)" queryTableFieldId="16" dataDxfId="18"/>
    <tableColumn id="17" xr3:uid="{5C19EEF4-C78D-47B1-9A89-9A8575923617}" uniqueName="17" name="Column1" queryTableFieldId="17" dataDxfId="17">
      <calculatedColumnFormula>I2*M2+J2*N2+K2*O2+L2*P2+H2</calculatedColumnFormula>
    </tableColumn>
    <tableColumn id="18" xr3:uid="{1BC2BF15-7CB7-4C15-8635-449696D6DC63}" uniqueName="18" name="Column2" queryTableFieldId="18" dataDxfId="16">
      <calculatedColumnFormula>10*(M2+N2+O2+P2)+400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326D5-A263-4F77-B834-1A4598D78C8E}">
  <dimension ref="A1:R66"/>
  <sheetViews>
    <sheetView tabSelected="1" workbookViewId="0"/>
  </sheetViews>
  <sheetFormatPr defaultRowHeight="14.5" x14ac:dyDescent="0.35"/>
  <cols>
    <col min="3" max="3" width="14" customWidth="1"/>
    <col min="4" max="4" width="16.08984375" customWidth="1"/>
  </cols>
  <sheetData>
    <row r="1" spans="1:16" x14ac:dyDescent="0.35">
      <c r="A1" t="s">
        <v>56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</row>
    <row r="2" spans="1:16" x14ac:dyDescent="0.35">
      <c r="A2">
        <v>2025</v>
      </c>
      <c r="B2">
        <v>30</v>
      </c>
      <c r="C2" s="1">
        <v>0.72563657407407411</v>
      </c>
      <c r="D2" t="s">
        <v>43</v>
      </c>
      <c r="E2" s="2">
        <v>728.8903721896495</v>
      </c>
      <c r="F2" s="2">
        <v>660.54667670082233</v>
      </c>
      <c r="G2" s="2">
        <v>68.343695488827166</v>
      </c>
      <c r="H2">
        <v>372.6</v>
      </c>
      <c r="I2">
        <v>16</v>
      </c>
      <c r="J2">
        <v>10</v>
      </c>
      <c r="K2">
        <v>16</v>
      </c>
      <c r="L2">
        <v>0</v>
      </c>
      <c r="M2" s="2">
        <v>6.1667300208072948</v>
      </c>
      <c r="N2" s="2">
        <v>9.8774499738818626</v>
      </c>
      <c r="O2" s="2">
        <v>9.9280120073696327</v>
      </c>
      <c r="P2" s="2">
        <v>8.247566802344708E-2</v>
      </c>
    </row>
    <row r="3" spans="1:16" x14ac:dyDescent="0.35">
      <c r="A3">
        <v>2025</v>
      </c>
      <c r="B3">
        <v>30</v>
      </c>
      <c r="C3" s="1">
        <v>0.72563657407407411</v>
      </c>
      <c r="D3" t="s">
        <v>44</v>
      </c>
      <c r="E3" s="2">
        <v>645.77750130847039</v>
      </c>
      <c r="F3" s="2">
        <v>583.44505889651577</v>
      </c>
      <c r="G3" s="2">
        <v>62.332442411954617</v>
      </c>
      <c r="H3">
        <v>452</v>
      </c>
      <c r="I3">
        <v>0</v>
      </c>
      <c r="J3">
        <v>0</v>
      </c>
      <c r="K3">
        <v>0</v>
      </c>
      <c r="L3">
        <v>28</v>
      </c>
      <c r="M3" s="2">
        <v>4.7915596308140511</v>
      </c>
      <c r="N3" s="2">
        <v>2.3547910324149797</v>
      </c>
      <c r="O3" s="2">
        <v>4.2775301796914587</v>
      </c>
      <c r="P3" s="2">
        <v>6.9206250467310841</v>
      </c>
    </row>
    <row r="4" spans="1:16" x14ac:dyDescent="0.35">
      <c r="A4">
        <v>2025</v>
      </c>
      <c r="B4">
        <v>30</v>
      </c>
      <c r="C4" s="1">
        <v>0.72563657407407411</v>
      </c>
      <c r="D4" t="s">
        <v>45</v>
      </c>
      <c r="E4" s="2">
        <v>558.00113295888468</v>
      </c>
      <c r="F4" s="2">
        <v>509.35912881682032</v>
      </c>
      <c r="G4" s="2">
        <v>48.642004142064366</v>
      </c>
      <c r="H4">
        <v>526.5</v>
      </c>
      <c r="I4">
        <v>0</v>
      </c>
      <c r="J4">
        <v>0</v>
      </c>
      <c r="K4">
        <v>10</v>
      </c>
      <c r="L4">
        <v>0</v>
      </c>
      <c r="M4" s="2">
        <v>1.3876295640916898</v>
      </c>
      <c r="N4" s="2">
        <v>3.8842506175509142</v>
      </c>
      <c r="O4" s="2">
        <v>3.1501132958884654</v>
      </c>
      <c r="P4" s="2">
        <v>2.513919404150962</v>
      </c>
    </row>
    <row r="5" spans="1:16" x14ac:dyDescent="0.35">
      <c r="A5">
        <v>2025</v>
      </c>
      <c r="B5">
        <v>30</v>
      </c>
      <c r="C5" s="1">
        <v>0.72563657407407411</v>
      </c>
      <c r="D5" t="s">
        <v>46</v>
      </c>
      <c r="E5" s="2">
        <v>599.9</v>
      </c>
      <c r="F5" s="2">
        <v>523.69178736628282</v>
      </c>
      <c r="G5" s="2">
        <v>76.208212633717153</v>
      </c>
      <c r="H5">
        <v>599.9</v>
      </c>
      <c r="I5">
        <v>0</v>
      </c>
      <c r="J5">
        <v>0</v>
      </c>
      <c r="K5">
        <v>0</v>
      </c>
      <c r="L5">
        <v>0</v>
      </c>
      <c r="M5" s="2">
        <v>4.193977040989644</v>
      </c>
      <c r="N5" s="2">
        <v>3.594497814170829</v>
      </c>
      <c r="O5" s="2">
        <v>1.9357194893457192</v>
      </c>
      <c r="P5" s="2">
        <v>2.6449843921220939</v>
      </c>
    </row>
    <row r="6" spans="1:16" x14ac:dyDescent="0.35">
      <c r="A6">
        <v>2025</v>
      </c>
      <c r="B6">
        <v>30</v>
      </c>
      <c r="C6" s="1">
        <v>0.72563657407407411</v>
      </c>
      <c r="D6" t="s">
        <v>47</v>
      </c>
      <c r="E6" s="2">
        <v>821.1252651230767</v>
      </c>
      <c r="F6" s="2">
        <v>593.95194945798187</v>
      </c>
      <c r="G6" s="2">
        <v>227.17331566509483</v>
      </c>
      <c r="H6">
        <v>118.10000000000002</v>
      </c>
      <c r="I6">
        <v>94</v>
      </c>
      <c r="J6">
        <v>7</v>
      </c>
      <c r="K6">
        <v>0</v>
      </c>
      <c r="L6">
        <v>0</v>
      </c>
      <c r="M6" s="2">
        <v>6.9054241478572269</v>
      </c>
      <c r="N6" s="2">
        <v>7.7021993177853396</v>
      </c>
      <c r="O6" s="2">
        <v>4.0945911269628272</v>
      </c>
      <c r="P6" s="2">
        <v>0.69298035319279139</v>
      </c>
    </row>
    <row r="7" spans="1:16" x14ac:dyDescent="0.35">
      <c r="A7">
        <v>2025</v>
      </c>
      <c r="B7">
        <v>30</v>
      </c>
      <c r="C7" s="1">
        <v>0.72563657407407411</v>
      </c>
      <c r="D7" t="s">
        <v>48</v>
      </c>
      <c r="E7" s="2">
        <v>708.04722392885833</v>
      </c>
      <c r="F7" s="2">
        <v>754.42596266067846</v>
      </c>
      <c r="G7" s="2">
        <v>-46.378738731820135</v>
      </c>
      <c r="H7">
        <v>444.09999999999991</v>
      </c>
      <c r="I7">
        <v>0</v>
      </c>
      <c r="J7">
        <v>10</v>
      </c>
      <c r="K7">
        <v>10</v>
      </c>
      <c r="L7">
        <v>10</v>
      </c>
      <c r="M7" s="2">
        <v>9.0478738731820201</v>
      </c>
      <c r="N7" s="2">
        <v>9.0175312774175573</v>
      </c>
      <c r="O7" s="2">
        <v>9.9291508242024822</v>
      </c>
      <c r="P7" s="2">
        <v>7.4480402912657961</v>
      </c>
    </row>
    <row r="8" spans="1:16" x14ac:dyDescent="0.35">
      <c r="A8">
        <v>2025</v>
      </c>
      <c r="B8">
        <v>30</v>
      </c>
      <c r="C8" s="1">
        <v>0.72563657407407411</v>
      </c>
      <c r="D8" t="s">
        <v>49</v>
      </c>
      <c r="E8" s="2">
        <v>984.85688443648496</v>
      </c>
      <c r="F8" s="2">
        <v>692.98246477210182</v>
      </c>
      <c r="G8" s="2">
        <v>291.87441966438314</v>
      </c>
      <c r="H8">
        <v>44.700000000000031</v>
      </c>
      <c r="I8">
        <v>0</v>
      </c>
      <c r="J8">
        <v>10</v>
      </c>
      <c r="K8">
        <v>57</v>
      </c>
      <c r="L8">
        <v>44</v>
      </c>
      <c r="M8" s="2">
        <v>4.3996177293082175</v>
      </c>
      <c r="N8" s="2">
        <v>7.8573581344600942</v>
      </c>
      <c r="O8" s="2">
        <v>8.5974920077262613</v>
      </c>
      <c r="P8" s="2">
        <v>8.4437786057156146</v>
      </c>
    </row>
    <row r="9" spans="1:16" x14ac:dyDescent="0.35">
      <c r="A9">
        <v>2025</v>
      </c>
      <c r="B9">
        <v>30</v>
      </c>
      <c r="C9" s="1">
        <v>0.72563657407407411</v>
      </c>
      <c r="D9" t="s">
        <v>50</v>
      </c>
      <c r="E9" s="2">
        <v>611.5</v>
      </c>
      <c r="F9" s="2">
        <v>486.54074243323385</v>
      </c>
      <c r="G9" s="2">
        <v>124.95925756676615</v>
      </c>
      <c r="H9">
        <v>611.5</v>
      </c>
      <c r="I9">
        <v>0</v>
      </c>
      <c r="J9">
        <v>0</v>
      </c>
      <c r="K9">
        <v>0</v>
      </c>
      <c r="L9">
        <v>0</v>
      </c>
      <c r="M9" s="2">
        <v>0.79858593155106883</v>
      </c>
      <c r="N9" s="2">
        <v>2.3659133525730525</v>
      </c>
      <c r="O9" s="2">
        <v>1.636365932663556</v>
      </c>
      <c r="P9" s="2">
        <v>3.8532090265357049</v>
      </c>
    </row>
    <row r="10" spans="1:16" x14ac:dyDescent="0.35">
      <c r="A10">
        <v>2025</v>
      </c>
      <c r="B10">
        <v>30</v>
      </c>
      <c r="C10" s="1">
        <v>0.72563657407407411</v>
      </c>
      <c r="D10" t="s">
        <v>51</v>
      </c>
      <c r="E10" s="2">
        <v>725.73101547252463</v>
      </c>
      <c r="F10" s="2">
        <v>645.77563158045507</v>
      </c>
      <c r="G10" s="2">
        <v>79.955383892069563</v>
      </c>
      <c r="H10">
        <v>527</v>
      </c>
      <c r="I10">
        <v>20</v>
      </c>
      <c r="J10">
        <v>0</v>
      </c>
      <c r="K10">
        <v>0</v>
      </c>
      <c r="L10">
        <v>0</v>
      </c>
      <c r="M10" s="2">
        <v>9.9365507736262284</v>
      </c>
      <c r="N10" s="2">
        <v>7.5726678794774145</v>
      </c>
      <c r="O10" s="2">
        <v>3.4073688514498683</v>
      </c>
      <c r="P10" s="2">
        <v>3.6609756534919908</v>
      </c>
    </row>
    <row r="11" spans="1:16" x14ac:dyDescent="0.35">
      <c r="A11">
        <v>2025</v>
      </c>
      <c r="B11">
        <v>30</v>
      </c>
      <c r="C11" s="1">
        <v>0.72563657407407411</v>
      </c>
      <c r="D11" t="s">
        <v>52</v>
      </c>
      <c r="E11" s="2">
        <v>718.4920091861112</v>
      </c>
      <c r="F11" s="2">
        <v>587.84867644302585</v>
      </c>
      <c r="G11" s="2">
        <v>130.64333274308535</v>
      </c>
      <c r="H11">
        <v>364.6</v>
      </c>
      <c r="I11">
        <v>0</v>
      </c>
      <c r="J11">
        <v>20</v>
      </c>
      <c r="K11">
        <v>6</v>
      </c>
      <c r="L11">
        <v>23</v>
      </c>
      <c r="M11" s="2">
        <v>0.85083280083308133</v>
      </c>
      <c r="N11" s="2">
        <v>8.9943047579802133</v>
      </c>
      <c r="O11" s="2">
        <v>1.8592869376321433</v>
      </c>
      <c r="P11" s="2">
        <v>7.0804431478571308</v>
      </c>
    </row>
    <row r="12" spans="1:16" x14ac:dyDescent="0.35">
      <c r="A12">
        <v>2025</v>
      </c>
      <c r="B12">
        <v>30</v>
      </c>
      <c r="C12" s="1">
        <v>0.72563657407407411</v>
      </c>
      <c r="D12" t="s">
        <v>53</v>
      </c>
      <c r="E12" s="2">
        <v>639.5</v>
      </c>
      <c r="F12" s="2">
        <v>523.25455648973718</v>
      </c>
      <c r="G12" s="2">
        <v>116.24544351026282</v>
      </c>
      <c r="H12">
        <v>639.5</v>
      </c>
      <c r="I12">
        <v>0</v>
      </c>
      <c r="J12">
        <v>0</v>
      </c>
      <c r="K12">
        <v>0</v>
      </c>
      <c r="L12">
        <v>0</v>
      </c>
      <c r="M12" s="2">
        <v>4.6387370184133614</v>
      </c>
      <c r="N12" s="2">
        <v>1.9577531019727277</v>
      </c>
      <c r="O12" s="2">
        <v>1.8160289199907378</v>
      </c>
      <c r="P12" s="2">
        <v>3.9129366085968864</v>
      </c>
    </row>
    <row r="13" spans="1:16" x14ac:dyDescent="0.35">
      <c r="A13">
        <v>2025</v>
      </c>
      <c r="B13">
        <v>30</v>
      </c>
      <c r="C13" s="1">
        <v>0.72563657407407411</v>
      </c>
      <c r="D13" t="s">
        <v>54</v>
      </c>
      <c r="E13" s="2">
        <v>818.76164618061853</v>
      </c>
      <c r="F13" s="2">
        <v>712.14732224686338</v>
      </c>
      <c r="G13" s="2">
        <v>106.61432393375514</v>
      </c>
      <c r="H13">
        <v>196.5</v>
      </c>
      <c r="I13">
        <v>0</v>
      </c>
      <c r="J13">
        <v>33</v>
      </c>
      <c r="K13">
        <v>21</v>
      </c>
      <c r="L13">
        <v>15</v>
      </c>
      <c r="M13" s="2">
        <v>4.9897969962313233</v>
      </c>
      <c r="N13" s="2">
        <v>9.6125135581288816</v>
      </c>
      <c r="O13" s="2">
        <v>9.3103956179122722</v>
      </c>
      <c r="P13" s="2">
        <v>7.3020260524138472</v>
      </c>
    </row>
    <row r="14" spans="1:16" x14ac:dyDescent="0.35">
      <c r="A14">
        <v>2025</v>
      </c>
      <c r="B14">
        <v>30</v>
      </c>
      <c r="C14" s="1">
        <v>0.72563657407407411</v>
      </c>
      <c r="D14" t="s">
        <v>55</v>
      </c>
      <c r="E14" s="2">
        <v>659.91844964842358</v>
      </c>
      <c r="F14" s="2">
        <v>554.47273811318735</v>
      </c>
      <c r="G14" s="2">
        <v>105.44571153523634</v>
      </c>
      <c r="H14">
        <v>302.99999999999994</v>
      </c>
      <c r="I14">
        <v>0</v>
      </c>
      <c r="J14">
        <v>40</v>
      </c>
      <c r="K14">
        <v>10</v>
      </c>
      <c r="L14">
        <v>10</v>
      </c>
      <c r="M14" s="2">
        <v>1.4862832228589886</v>
      </c>
      <c r="N14" s="2">
        <v>7.2436181254608725</v>
      </c>
      <c r="O14" s="2">
        <v>3.3883095623232573</v>
      </c>
      <c r="P14" s="2">
        <v>3.3290629006756189</v>
      </c>
    </row>
    <row r="15" spans="1:16" x14ac:dyDescent="0.35">
      <c r="A15" s="3">
        <v>2024</v>
      </c>
      <c r="B15">
        <v>1</v>
      </c>
      <c r="C15" s="1">
        <v>0.69881944444444444</v>
      </c>
      <c r="D15" t="s">
        <v>15</v>
      </c>
      <c r="E15" s="2">
        <v>627.4525671782917</v>
      </c>
      <c r="F15" s="2">
        <v>590.8405358933536</v>
      </c>
      <c r="G15" s="2">
        <v>36.612031284938098</v>
      </c>
      <c r="H15" s="2">
        <v>450</v>
      </c>
      <c r="I15">
        <v>0</v>
      </c>
      <c r="J15">
        <v>10</v>
      </c>
      <c r="K15">
        <v>10</v>
      </c>
      <c r="L15">
        <v>10</v>
      </c>
      <c r="M15" s="2">
        <v>1.3387968715061926</v>
      </c>
      <c r="N15" s="2">
        <v>5.0299207903480418</v>
      </c>
      <c r="O15" s="2">
        <v>4.9482441686897101</v>
      </c>
      <c r="P15" s="2">
        <v>7.7670917587914143</v>
      </c>
    </row>
    <row r="16" spans="1:16" x14ac:dyDescent="0.35">
      <c r="A16" s="3">
        <v>2024</v>
      </c>
      <c r="B16">
        <v>1</v>
      </c>
      <c r="C16" s="1">
        <v>0.69881944444444444</v>
      </c>
      <c r="D16" t="s">
        <v>16</v>
      </c>
      <c r="E16" s="2">
        <v>670.08345109776815</v>
      </c>
      <c r="F16" s="2">
        <v>585.41710298825001</v>
      </c>
      <c r="G16" s="2">
        <v>84.66634810951814</v>
      </c>
      <c r="H16" s="2">
        <v>476.3</v>
      </c>
      <c r="I16">
        <v>0</v>
      </c>
      <c r="J16">
        <v>0</v>
      </c>
      <c r="K16">
        <v>0</v>
      </c>
      <c r="L16">
        <v>23</v>
      </c>
      <c r="M16">
        <v>4.96</v>
      </c>
      <c r="N16">
        <v>4.47</v>
      </c>
      <c r="O16">
        <v>0.68</v>
      </c>
      <c r="P16">
        <v>8.43</v>
      </c>
    </row>
    <row r="17" spans="1:16" x14ac:dyDescent="0.35">
      <c r="A17" s="3">
        <v>2024</v>
      </c>
      <c r="B17">
        <v>1</v>
      </c>
      <c r="C17" s="1">
        <v>0.69881944444444444</v>
      </c>
      <c r="D17" t="s">
        <v>17</v>
      </c>
      <c r="E17" s="2">
        <v>672.54994968612152</v>
      </c>
      <c r="F17" s="2">
        <v>585.5553145589538</v>
      </c>
      <c r="G17" s="2">
        <v>86.994635127167726</v>
      </c>
      <c r="H17" s="2">
        <v>413.21999999999997</v>
      </c>
      <c r="I17">
        <v>2</v>
      </c>
      <c r="J17">
        <v>10</v>
      </c>
      <c r="K17">
        <v>20</v>
      </c>
      <c r="L17">
        <v>10</v>
      </c>
      <c r="M17">
        <v>0.55000000000000004</v>
      </c>
      <c r="N17">
        <v>0.2</v>
      </c>
      <c r="O17">
        <v>7.82</v>
      </c>
      <c r="P17">
        <v>9.98</v>
      </c>
    </row>
    <row r="18" spans="1:16" x14ac:dyDescent="0.35">
      <c r="A18" s="3">
        <v>2024</v>
      </c>
      <c r="B18">
        <v>1</v>
      </c>
      <c r="C18" s="1">
        <v>0.69881944444444444</v>
      </c>
      <c r="D18" t="s">
        <v>18</v>
      </c>
      <c r="E18" s="2">
        <v>663.11322940365756</v>
      </c>
      <c r="F18" s="2">
        <v>625.06772973483737</v>
      </c>
      <c r="G18" s="2">
        <v>38.045499668820185</v>
      </c>
      <c r="H18" s="2">
        <v>350.5</v>
      </c>
      <c r="I18">
        <v>5</v>
      </c>
      <c r="J18">
        <v>10</v>
      </c>
      <c r="K18">
        <v>26</v>
      </c>
      <c r="L18">
        <v>10</v>
      </c>
      <c r="M18">
        <v>2.76</v>
      </c>
      <c r="N18">
        <v>6.16</v>
      </c>
      <c r="O18">
        <v>6.33</v>
      </c>
      <c r="P18">
        <v>7.25</v>
      </c>
    </row>
    <row r="19" spans="1:16" x14ac:dyDescent="0.35">
      <c r="A19" s="3">
        <v>2024</v>
      </c>
      <c r="B19">
        <v>1</v>
      </c>
      <c r="C19" s="1">
        <v>0.69881944444444444</v>
      </c>
      <c r="D19" t="s">
        <v>19</v>
      </c>
      <c r="E19" s="2">
        <v>744.05666926950073</v>
      </c>
      <c r="F19" s="2">
        <v>634.73190211040389</v>
      </c>
      <c r="G19" s="2">
        <v>109.32476715909684</v>
      </c>
      <c r="H19" s="2">
        <v>364</v>
      </c>
      <c r="I19">
        <v>1</v>
      </c>
      <c r="J19">
        <v>29</v>
      </c>
      <c r="K19">
        <v>0</v>
      </c>
      <c r="L19">
        <v>18</v>
      </c>
      <c r="M19">
        <v>7.22</v>
      </c>
      <c r="N19">
        <v>8.5</v>
      </c>
      <c r="O19">
        <v>0.74</v>
      </c>
      <c r="P19">
        <v>7.01</v>
      </c>
    </row>
    <row r="20" spans="1:16" x14ac:dyDescent="0.35">
      <c r="A20" s="3">
        <v>2024</v>
      </c>
      <c r="B20">
        <v>1</v>
      </c>
      <c r="C20" s="1">
        <v>0.69881944444444444</v>
      </c>
      <c r="D20" t="s">
        <v>20</v>
      </c>
      <c r="E20" s="2">
        <v>668.56999999999994</v>
      </c>
      <c r="F20" s="2">
        <v>524.83930746659871</v>
      </c>
      <c r="G20" s="2">
        <v>143.73069253340122</v>
      </c>
      <c r="H20" s="2">
        <v>668.56999999999994</v>
      </c>
      <c r="I20">
        <v>0</v>
      </c>
      <c r="J20">
        <v>0</v>
      </c>
      <c r="K20">
        <v>0</v>
      </c>
      <c r="L20">
        <v>0</v>
      </c>
      <c r="M20">
        <v>3.24</v>
      </c>
      <c r="N20">
        <v>4.16</v>
      </c>
      <c r="O20">
        <v>1.67</v>
      </c>
      <c r="P20">
        <v>3.41</v>
      </c>
    </row>
    <row r="21" spans="1:16" x14ac:dyDescent="0.35">
      <c r="A21" s="3">
        <v>2024</v>
      </c>
      <c r="B21">
        <v>1</v>
      </c>
      <c r="C21" s="1">
        <v>0.69881944444444444</v>
      </c>
      <c r="D21" t="s">
        <v>21</v>
      </c>
      <c r="E21" s="2">
        <v>757.19695783913585</v>
      </c>
      <c r="F21" s="2">
        <v>659.82551628910505</v>
      </c>
      <c r="G21" s="2">
        <v>97.371441550030795</v>
      </c>
      <c r="H21" s="2">
        <v>306.5</v>
      </c>
      <c r="I21">
        <v>0</v>
      </c>
      <c r="J21">
        <v>0</v>
      </c>
      <c r="K21">
        <v>60</v>
      </c>
      <c r="L21">
        <v>0</v>
      </c>
      <c r="M21">
        <v>3.23</v>
      </c>
      <c r="N21">
        <v>7.56</v>
      </c>
      <c r="O21">
        <v>7.51</v>
      </c>
      <c r="P21">
        <v>7.68</v>
      </c>
    </row>
    <row r="22" spans="1:16" x14ac:dyDescent="0.35">
      <c r="A22" s="3">
        <v>2024</v>
      </c>
      <c r="B22">
        <v>1</v>
      </c>
      <c r="C22" s="1">
        <v>0.69881944444444444</v>
      </c>
      <c r="D22" t="s">
        <v>22</v>
      </c>
      <c r="E22" s="2">
        <v>637.99646457065069</v>
      </c>
      <c r="F22" s="2">
        <v>530.81873901748759</v>
      </c>
      <c r="G22" s="2">
        <v>107.1777255531631</v>
      </c>
      <c r="H22" s="2">
        <v>404.35</v>
      </c>
      <c r="I22">
        <v>1</v>
      </c>
      <c r="J22">
        <v>23</v>
      </c>
      <c r="K22">
        <v>16</v>
      </c>
      <c r="L22">
        <v>3</v>
      </c>
      <c r="M22">
        <v>1.76</v>
      </c>
      <c r="N22">
        <v>8.44</v>
      </c>
      <c r="O22">
        <v>2.2400000000000002</v>
      </c>
      <c r="P22">
        <v>0.64</v>
      </c>
    </row>
    <row r="23" spans="1:16" x14ac:dyDescent="0.35">
      <c r="A23" s="3">
        <v>2024</v>
      </c>
      <c r="B23">
        <v>1</v>
      </c>
      <c r="C23" s="1">
        <v>0.69881944444444444</v>
      </c>
      <c r="D23" t="s">
        <v>23</v>
      </c>
      <c r="E23" s="2">
        <v>656.22251603690495</v>
      </c>
      <c r="F23" s="2">
        <v>567.23533847669501</v>
      </c>
      <c r="G23" s="2">
        <v>88.987177560209943</v>
      </c>
      <c r="H23" s="2">
        <v>436.9</v>
      </c>
      <c r="I23">
        <v>19</v>
      </c>
      <c r="J23">
        <v>0</v>
      </c>
      <c r="K23">
        <v>10</v>
      </c>
      <c r="L23">
        <v>5</v>
      </c>
      <c r="M23">
        <v>8.24</v>
      </c>
      <c r="N23">
        <v>1.34</v>
      </c>
      <c r="O23">
        <v>5.4</v>
      </c>
      <c r="P23">
        <v>1.74</v>
      </c>
    </row>
    <row r="24" spans="1:16" x14ac:dyDescent="0.35">
      <c r="A24" s="3">
        <v>2024</v>
      </c>
      <c r="B24">
        <v>1</v>
      </c>
      <c r="C24" s="1">
        <v>0.69881944444444444</v>
      </c>
      <c r="D24" t="s">
        <v>24</v>
      </c>
      <c r="E24" s="2">
        <v>662</v>
      </c>
      <c r="F24" s="2">
        <v>504.32333690216979</v>
      </c>
      <c r="G24" s="2">
        <v>157.67666309783021</v>
      </c>
      <c r="H24" s="2">
        <v>662</v>
      </c>
      <c r="I24">
        <v>0</v>
      </c>
      <c r="J24">
        <v>0</v>
      </c>
      <c r="K24">
        <v>0</v>
      </c>
      <c r="L24">
        <v>0</v>
      </c>
      <c r="M24">
        <v>1.36</v>
      </c>
      <c r="N24">
        <v>1.0900000000000001</v>
      </c>
      <c r="O24">
        <v>2.25</v>
      </c>
      <c r="P24">
        <v>5.72</v>
      </c>
    </row>
    <row r="25" spans="1:16" x14ac:dyDescent="0.35">
      <c r="A25" s="3">
        <v>2024</v>
      </c>
      <c r="B25">
        <v>1</v>
      </c>
      <c r="C25" s="1">
        <v>0.69881944444444444</v>
      </c>
      <c r="D25" t="s">
        <v>25</v>
      </c>
      <c r="E25" s="2">
        <v>665</v>
      </c>
      <c r="F25" s="2">
        <v>535.25036160295656</v>
      </c>
      <c r="G25" s="2">
        <v>129.74963839704344</v>
      </c>
      <c r="H25" s="2">
        <v>665</v>
      </c>
      <c r="I25">
        <v>0</v>
      </c>
      <c r="J25">
        <v>0</v>
      </c>
      <c r="K25">
        <v>0</v>
      </c>
      <c r="L25">
        <v>0</v>
      </c>
      <c r="M25">
        <v>2.02</v>
      </c>
      <c r="N25">
        <v>4.5999999999999996</v>
      </c>
      <c r="O25">
        <v>3.94</v>
      </c>
      <c r="P25">
        <v>2.96</v>
      </c>
    </row>
    <row r="26" spans="1:16" x14ac:dyDescent="0.35">
      <c r="A26" s="3">
        <v>2024</v>
      </c>
      <c r="B26">
        <v>1</v>
      </c>
      <c r="C26" s="1">
        <v>0.69881944444444444</v>
      </c>
      <c r="D26" t="s">
        <v>26</v>
      </c>
      <c r="E26" s="2">
        <v>644.7202026814474</v>
      </c>
      <c r="F26" s="2">
        <v>648.82478343875118</v>
      </c>
      <c r="G26" s="2">
        <v>-4.1045807573037791</v>
      </c>
      <c r="H26" s="2">
        <v>353</v>
      </c>
      <c r="I26">
        <v>17</v>
      </c>
      <c r="J26">
        <v>10</v>
      </c>
      <c r="K26">
        <v>10</v>
      </c>
      <c r="L26">
        <v>10</v>
      </c>
      <c r="M26">
        <v>6.13</v>
      </c>
      <c r="N26">
        <v>9.77</v>
      </c>
      <c r="O26">
        <v>7.39</v>
      </c>
      <c r="P26">
        <v>1.6</v>
      </c>
    </row>
    <row r="27" spans="1:16" x14ac:dyDescent="0.35">
      <c r="A27" s="3">
        <v>2024</v>
      </c>
      <c r="B27">
        <v>1</v>
      </c>
      <c r="C27" s="1">
        <v>0.69881944444444444</v>
      </c>
      <c r="D27" t="s">
        <v>27</v>
      </c>
      <c r="E27" s="2">
        <v>668.02067384654288</v>
      </c>
      <c r="F27" s="2">
        <v>550.74396176069877</v>
      </c>
      <c r="G27" s="2">
        <v>117.27671208584411</v>
      </c>
      <c r="H27" s="2">
        <v>663.04</v>
      </c>
      <c r="I27">
        <v>0</v>
      </c>
      <c r="J27">
        <v>0</v>
      </c>
      <c r="K27">
        <v>1</v>
      </c>
      <c r="L27">
        <v>0</v>
      </c>
      <c r="M27">
        <v>3.02</v>
      </c>
      <c r="N27">
        <v>7.0000000000000007E-2</v>
      </c>
      <c r="O27">
        <v>4.9800000000000004</v>
      </c>
      <c r="P27">
        <v>7</v>
      </c>
    </row>
    <row r="28" spans="1:16" x14ac:dyDescent="0.35">
      <c r="A28" s="3">
        <v>2024</v>
      </c>
      <c r="B28">
        <v>1</v>
      </c>
      <c r="C28" s="1">
        <v>0.69881944444444444</v>
      </c>
      <c r="D28" t="s">
        <v>28</v>
      </c>
      <c r="E28" s="2">
        <v>770.44857290926689</v>
      </c>
      <c r="F28" s="2">
        <v>657.28698705609463</v>
      </c>
      <c r="G28" s="2">
        <v>113.16158585317226</v>
      </c>
      <c r="H28" s="2">
        <v>52.5</v>
      </c>
      <c r="I28">
        <v>5</v>
      </c>
      <c r="J28">
        <v>60</v>
      </c>
      <c r="K28">
        <v>15</v>
      </c>
      <c r="L28">
        <v>10</v>
      </c>
      <c r="M28">
        <v>5.0999999999999996</v>
      </c>
      <c r="N28">
        <v>9.26</v>
      </c>
      <c r="O28">
        <v>4.66</v>
      </c>
      <c r="P28">
        <v>6.72</v>
      </c>
    </row>
    <row r="29" spans="1:16" x14ac:dyDescent="0.35">
      <c r="A29" s="3">
        <v>2024</v>
      </c>
      <c r="B29">
        <v>1</v>
      </c>
      <c r="C29" s="1">
        <v>0.69881944444444444</v>
      </c>
      <c r="D29" t="s">
        <v>29</v>
      </c>
      <c r="E29" s="2">
        <v>638.09446766422434</v>
      </c>
      <c r="F29" s="2">
        <v>628.07552140557027</v>
      </c>
      <c r="G29" s="2">
        <v>10.018946258654069</v>
      </c>
      <c r="H29" s="2">
        <v>354.5</v>
      </c>
      <c r="I29">
        <v>12</v>
      </c>
      <c r="J29">
        <v>10</v>
      </c>
      <c r="K29">
        <v>7</v>
      </c>
      <c r="L29">
        <v>15</v>
      </c>
      <c r="M29">
        <v>7.7</v>
      </c>
      <c r="N29">
        <v>4.26</v>
      </c>
      <c r="O29">
        <v>1.77</v>
      </c>
      <c r="P29">
        <v>9.08</v>
      </c>
    </row>
    <row r="30" spans="1:16" x14ac:dyDescent="0.35">
      <c r="A30" s="3">
        <v>2024</v>
      </c>
      <c r="B30">
        <v>1</v>
      </c>
      <c r="C30" s="1">
        <v>0.69881944444444444</v>
      </c>
      <c r="D30" t="s">
        <v>30</v>
      </c>
      <c r="E30" s="2">
        <v>657.08311738613361</v>
      </c>
      <c r="F30" s="2">
        <v>647.37508545627327</v>
      </c>
      <c r="G30" s="2">
        <v>9.7080319298603399</v>
      </c>
      <c r="H30" s="2">
        <v>381.35</v>
      </c>
      <c r="I30">
        <v>10</v>
      </c>
      <c r="J30">
        <v>10</v>
      </c>
      <c r="K30">
        <v>0</v>
      </c>
      <c r="L30">
        <v>20</v>
      </c>
      <c r="M30">
        <v>0.67</v>
      </c>
      <c r="N30">
        <v>9.39</v>
      </c>
      <c r="O30">
        <v>5.92</v>
      </c>
      <c r="P30">
        <v>8.76</v>
      </c>
    </row>
    <row r="31" spans="1:16" x14ac:dyDescent="0.35">
      <c r="A31" s="3">
        <v>2024</v>
      </c>
      <c r="B31">
        <v>1</v>
      </c>
      <c r="C31" s="1">
        <v>0.69881944444444444</v>
      </c>
      <c r="D31" t="s">
        <v>31</v>
      </c>
      <c r="E31" s="2">
        <v>705.08736023767767</v>
      </c>
      <c r="F31" s="2">
        <v>590.44204167108921</v>
      </c>
      <c r="G31" s="2">
        <v>114.64531856658846</v>
      </c>
      <c r="H31" s="2">
        <v>229.14999999999998</v>
      </c>
      <c r="I31">
        <v>44</v>
      </c>
      <c r="J31">
        <v>0</v>
      </c>
      <c r="K31">
        <v>0</v>
      </c>
      <c r="L31">
        <v>17</v>
      </c>
      <c r="M31">
        <v>7.99</v>
      </c>
      <c r="N31">
        <v>3.09</v>
      </c>
      <c r="O31">
        <v>0.64</v>
      </c>
      <c r="P31">
        <v>7.33</v>
      </c>
    </row>
    <row r="32" spans="1:16" x14ac:dyDescent="0.35">
      <c r="A32" s="3">
        <v>2024</v>
      </c>
      <c r="B32">
        <v>1</v>
      </c>
      <c r="C32" s="1">
        <v>0.69881944444444444</v>
      </c>
      <c r="D32" t="s">
        <v>32</v>
      </c>
      <c r="E32" s="2">
        <v>767.23525350837804</v>
      </c>
      <c r="F32" s="2">
        <v>686.82265095222783</v>
      </c>
      <c r="G32" s="2">
        <v>80.412602556150205</v>
      </c>
      <c r="H32" s="2">
        <v>250</v>
      </c>
      <c r="I32">
        <v>33</v>
      </c>
      <c r="J32">
        <v>25</v>
      </c>
      <c r="K32">
        <v>0</v>
      </c>
      <c r="L32">
        <v>0</v>
      </c>
      <c r="M32">
        <v>9.11</v>
      </c>
      <c r="N32">
        <v>8.67</v>
      </c>
      <c r="O32">
        <v>4.1100000000000003</v>
      </c>
      <c r="P32">
        <v>6.79</v>
      </c>
    </row>
    <row r="33" spans="1:18" x14ac:dyDescent="0.35">
      <c r="A33" s="3">
        <v>2024</v>
      </c>
      <c r="B33">
        <v>1</v>
      </c>
      <c r="C33" s="1">
        <v>0.69881944444444444</v>
      </c>
      <c r="D33" t="s">
        <v>33</v>
      </c>
      <c r="E33" s="2">
        <v>677.11187197756158</v>
      </c>
      <c r="F33" s="2">
        <v>561.63811122612628</v>
      </c>
      <c r="G33" s="2">
        <v>115.47376075143529</v>
      </c>
      <c r="H33" s="2">
        <v>446.58999999999992</v>
      </c>
      <c r="I33">
        <v>0</v>
      </c>
      <c r="J33">
        <v>33</v>
      </c>
      <c r="K33">
        <v>0</v>
      </c>
      <c r="L33">
        <v>0</v>
      </c>
      <c r="M33">
        <v>0.08</v>
      </c>
      <c r="N33">
        <v>6.99</v>
      </c>
      <c r="O33">
        <v>3.76</v>
      </c>
      <c r="P33">
        <v>5.33</v>
      </c>
    </row>
    <row r="34" spans="1:18" x14ac:dyDescent="0.35">
      <c r="A34" s="3">
        <v>2024</v>
      </c>
      <c r="B34">
        <v>1</v>
      </c>
      <c r="C34" s="1">
        <v>0.69881944444444444</v>
      </c>
      <c r="D34" t="s">
        <v>34</v>
      </c>
      <c r="E34" s="2">
        <v>653.99994408780083</v>
      </c>
      <c r="F34" s="2">
        <v>601.84665662304462</v>
      </c>
      <c r="G34" s="2">
        <v>52.153287464756204</v>
      </c>
      <c r="H34" s="2">
        <v>615.79999999999995</v>
      </c>
      <c r="I34">
        <v>0</v>
      </c>
      <c r="J34">
        <v>5</v>
      </c>
      <c r="K34">
        <v>0</v>
      </c>
      <c r="L34">
        <v>0</v>
      </c>
      <c r="M34">
        <v>3.57</v>
      </c>
      <c r="N34">
        <v>7.64</v>
      </c>
      <c r="O34">
        <v>3.85</v>
      </c>
      <c r="P34">
        <v>5.12</v>
      </c>
    </row>
    <row r="35" spans="1:18" x14ac:dyDescent="0.35">
      <c r="A35" s="3">
        <v>2024</v>
      </c>
      <c r="B35">
        <v>1</v>
      </c>
      <c r="C35" s="1">
        <v>0.69881944444444444</v>
      </c>
      <c r="D35" t="s">
        <v>35</v>
      </c>
      <c r="E35" s="2">
        <v>638.30718586545402</v>
      </c>
      <c r="F35" s="2">
        <v>562.20644208678925</v>
      </c>
      <c r="G35" s="2">
        <v>76.100743778664764</v>
      </c>
      <c r="H35" s="2">
        <v>287.52999999999997</v>
      </c>
      <c r="I35">
        <v>10</v>
      </c>
      <c r="J35">
        <v>5</v>
      </c>
      <c r="K35">
        <v>40</v>
      </c>
      <c r="L35">
        <v>10</v>
      </c>
      <c r="M35">
        <v>4.62</v>
      </c>
      <c r="N35">
        <v>3.65</v>
      </c>
      <c r="O35">
        <v>6.89</v>
      </c>
      <c r="P35">
        <v>1.05</v>
      </c>
    </row>
    <row r="36" spans="1:18" x14ac:dyDescent="0.35">
      <c r="A36" s="3">
        <v>2024</v>
      </c>
      <c r="B36">
        <v>1</v>
      </c>
      <c r="C36" s="1">
        <v>0.69881944444444444</v>
      </c>
      <c r="D36" t="s">
        <v>36</v>
      </c>
      <c r="E36" s="2">
        <v>586.52824667636673</v>
      </c>
      <c r="F36" s="2">
        <v>590.68020895431857</v>
      </c>
      <c r="G36" s="2">
        <v>-4.1519622779518386</v>
      </c>
      <c r="H36" s="2">
        <v>355.8</v>
      </c>
      <c r="I36">
        <v>19</v>
      </c>
      <c r="J36">
        <v>10</v>
      </c>
      <c r="K36">
        <v>10</v>
      </c>
      <c r="L36">
        <v>10</v>
      </c>
      <c r="M36">
        <v>4.45</v>
      </c>
      <c r="N36">
        <v>8.35</v>
      </c>
      <c r="O36">
        <v>0.65</v>
      </c>
      <c r="P36">
        <v>5.62</v>
      </c>
    </row>
    <row r="37" spans="1:18" x14ac:dyDescent="0.35">
      <c r="A37" s="3">
        <v>2024</v>
      </c>
      <c r="B37">
        <v>1</v>
      </c>
      <c r="C37" s="1">
        <v>0.69881944444444444</v>
      </c>
      <c r="D37" t="s">
        <v>37</v>
      </c>
      <c r="E37" s="2">
        <v>663.7430248955277</v>
      </c>
      <c r="F37" s="2">
        <v>541.82632933994762</v>
      </c>
      <c r="G37" s="2">
        <v>121.91669555558008</v>
      </c>
      <c r="H37" s="2">
        <v>587.5</v>
      </c>
      <c r="I37">
        <v>0</v>
      </c>
      <c r="J37">
        <v>0</v>
      </c>
      <c r="K37">
        <v>10</v>
      </c>
      <c r="L37">
        <v>0</v>
      </c>
      <c r="M37">
        <v>5.0599999999999996</v>
      </c>
      <c r="N37">
        <v>1.48</v>
      </c>
      <c r="O37">
        <v>7.62</v>
      </c>
      <c r="P37">
        <v>0.01</v>
      </c>
    </row>
    <row r="38" spans="1:18" x14ac:dyDescent="0.35">
      <c r="A38" s="3">
        <v>2024</v>
      </c>
      <c r="B38">
        <v>1</v>
      </c>
      <c r="C38" s="1">
        <v>0.69881944444444444</v>
      </c>
      <c r="D38" t="s">
        <v>38</v>
      </c>
      <c r="E38" s="2">
        <v>736.48608248494543</v>
      </c>
      <c r="F38" s="2">
        <v>671.29937511250478</v>
      </c>
      <c r="G38" s="2">
        <v>65.186707372440651</v>
      </c>
      <c r="H38" s="2">
        <v>399.5</v>
      </c>
      <c r="I38">
        <v>12</v>
      </c>
      <c r="J38">
        <v>10</v>
      </c>
      <c r="K38">
        <v>25</v>
      </c>
      <c r="L38">
        <v>0</v>
      </c>
      <c r="M38">
        <v>7.08</v>
      </c>
      <c r="N38">
        <v>7.42</v>
      </c>
      <c r="O38">
        <v>7.11</v>
      </c>
      <c r="P38">
        <v>5.51</v>
      </c>
    </row>
    <row r="39" spans="1:18" x14ac:dyDescent="0.35">
      <c r="A39" s="3">
        <v>2024</v>
      </c>
      <c r="B39">
        <v>1</v>
      </c>
      <c r="C39" s="1">
        <v>0.69883101851851848</v>
      </c>
      <c r="D39" t="s">
        <v>39</v>
      </c>
      <c r="E39" s="2">
        <v>822.81728215933208</v>
      </c>
      <c r="F39" s="2">
        <v>536.26907984955994</v>
      </c>
      <c r="G39" s="2">
        <v>286.54820230977214</v>
      </c>
      <c r="H39" s="2">
        <v>42.199999999999989</v>
      </c>
      <c r="I39">
        <v>0</v>
      </c>
      <c r="J39">
        <v>0</v>
      </c>
      <c r="K39">
        <v>0</v>
      </c>
      <c r="L39">
        <v>85</v>
      </c>
      <c r="M39">
        <v>0.79</v>
      </c>
      <c r="N39">
        <v>3.05</v>
      </c>
      <c r="O39">
        <v>0.6</v>
      </c>
      <c r="P39">
        <v>9.18</v>
      </c>
    </row>
    <row r="40" spans="1:18" x14ac:dyDescent="0.35">
      <c r="A40" s="3">
        <v>2024</v>
      </c>
      <c r="B40">
        <v>1</v>
      </c>
      <c r="C40" s="1">
        <v>0.69883101851851848</v>
      </c>
      <c r="D40" t="s">
        <v>40</v>
      </c>
      <c r="E40" s="2">
        <v>850.42720137879405</v>
      </c>
      <c r="F40" s="2">
        <v>637.0415119568529</v>
      </c>
      <c r="G40" s="2">
        <v>213.38568942194115</v>
      </c>
      <c r="H40" s="2">
        <v>184.2</v>
      </c>
      <c r="I40">
        <v>70</v>
      </c>
      <c r="J40">
        <v>0</v>
      </c>
      <c r="K40">
        <v>0</v>
      </c>
      <c r="L40">
        <v>4</v>
      </c>
      <c r="M40">
        <v>9.0500000000000007</v>
      </c>
      <c r="N40">
        <v>4.0599999999999996</v>
      </c>
      <c r="O40">
        <v>2.41</v>
      </c>
      <c r="P40">
        <v>8.18</v>
      </c>
    </row>
    <row r="41" spans="1:18" x14ac:dyDescent="0.35">
      <c r="A41">
        <v>2024</v>
      </c>
      <c r="B41">
        <v>2</v>
      </c>
      <c r="C41" s="1">
        <v>0.70171296296296293</v>
      </c>
      <c r="D41" t="s">
        <v>15</v>
      </c>
      <c r="E41" s="2">
        <v>616.56159418152833</v>
      </c>
      <c r="F41" s="2">
        <v>568.97391268731315</v>
      </c>
      <c r="G41" s="2">
        <v>47.58768149421519</v>
      </c>
      <c r="H41" s="2">
        <v>445.65000000000003</v>
      </c>
      <c r="I41">
        <v>10</v>
      </c>
      <c r="J41">
        <v>0</v>
      </c>
      <c r="K41">
        <v>20</v>
      </c>
      <c r="L41">
        <v>0</v>
      </c>
      <c r="M41">
        <v>4.92</v>
      </c>
      <c r="N41">
        <v>3.73</v>
      </c>
      <c r="O41">
        <v>6.09</v>
      </c>
      <c r="P41">
        <v>2.16</v>
      </c>
      <c r="Q41">
        <f t="shared" ref="Q41:Q66" si="0">I41*M41+J41*N41+K41*O41+L41*P41+H41</f>
        <v>616.65000000000009</v>
      </c>
      <c r="R41">
        <f t="shared" ref="R41:R66" si="1">10*(M41+N41+O41+P41)+400</f>
        <v>569</v>
      </c>
    </row>
    <row r="42" spans="1:18" x14ac:dyDescent="0.35">
      <c r="A42">
        <v>2024</v>
      </c>
      <c r="B42">
        <v>2</v>
      </c>
      <c r="C42" s="1">
        <v>0.70171296296296293</v>
      </c>
      <c r="D42" t="s">
        <v>16</v>
      </c>
      <c r="E42" s="2">
        <v>643.9639358953408</v>
      </c>
      <c r="F42" s="2">
        <v>502.41634147781821</v>
      </c>
      <c r="G42" s="2">
        <v>141.54759441752259</v>
      </c>
      <c r="H42" s="2">
        <v>533.78000000000009</v>
      </c>
      <c r="I42">
        <v>18</v>
      </c>
      <c r="J42">
        <v>0</v>
      </c>
      <c r="K42">
        <v>0</v>
      </c>
      <c r="L42">
        <v>0</v>
      </c>
      <c r="M42">
        <v>6.12</v>
      </c>
      <c r="N42">
        <v>3.44</v>
      </c>
      <c r="O42">
        <v>0.38</v>
      </c>
      <c r="P42">
        <v>0.3</v>
      </c>
      <c r="Q42">
        <f t="shared" si="0"/>
        <v>643.94000000000005</v>
      </c>
      <c r="R42">
        <f t="shared" si="1"/>
        <v>502.40000000000003</v>
      </c>
    </row>
    <row r="43" spans="1:18" x14ac:dyDescent="0.35">
      <c r="A43">
        <v>2024</v>
      </c>
      <c r="B43">
        <v>2</v>
      </c>
      <c r="C43" s="1">
        <v>0.70171296296296293</v>
      </c>
      <c r="D43" t="s">
        <v>17</v>
      </c>
      <c r="E43" s="2">
        <v>801.23699772598013</v>
      </c>
      <c r="F43" s="2">
        <v>707.00555190076454</v>
      </c>
      <c r="G43" s="2">
        <v>94.231445825215587</v>
      </c>
      <c r="H43" s="2">
        <v>250</v>
      </c>
      <c r="I43">
        <v>10</v>
      </c>
      <c r="J43">
        <v>25</v>
      </c>
      <c r="K43">
        <v>10</v>
      </c>
      <c r="L43">
        <v>20</v>
      </c>
      <c r="M43">
        <v>4.84</v>
      </c>
      <c r="N43">
        <v>9.8800000000000008</v>
      </c>
      <c r="O43">
        <v>6.38</v>
      </c>
      <c r="P43">
        <v>9.61</v>
      </c>
      <c r="Q43">
        <f t="shared" si="0"/>
        <v>801.40000000000009</v>
      </c>
      <c r="R43">
        <f t="shared" si="1"/>
        <v>707.1</v>
      </c>
    </row>
    <row r="44" spans="1:18" x14ac:dyDescent="0.35">
      <c r="A44">
        <v>2024</v>
      </c>
      <c r="B44">
        <v>2</v>
      </c>
      <c r="C44" s="1">
        <v>0.70171296296296293</v>
      </c>
      <c r="D44" t="s">
        <v>18</v>
      </c>
      <c r="E44" s="2">
        <v>706.76903754552416</v>
      </c>
      <c r="F44" s="2">
        <v>635.38222714156291</v>
      </c>
      <c r="G44" s="2">
        <v>71.386810403961249</v>
      </c>
      <c r="H44" s="2">
        <v>303.08000000000004</v>
      </c>
      <c r="I44">
        <v>0</v>
      </c>
      <c r="J44">
        <v>25</v>
      </c>
      <c r="K44">
        <v>20</v>
      </c>
      <c r="L44">
        <v>8</v>
      </c>
      <c r="M44">
        <v>2.11</v>
      </c>
      <c r="N44">
        <v>8.35</v>
      </c>
      <c r="O44">
        <v>7.53</v>
      </c>
      <c r="P44">
        <v>5.56</v>
      </c>
      <c r="Q44">
        <f t="shared" si="0"/>
        <v>706.91000000000008</v>
      </c>
      <c r="R44">
        <f t="shared" si="1"/>
        <v>635.5</v>
      </c>
    </row>
    <row r="45" spans="1:18" x14ac:dyDescent="0.35">
      <c r="A45">
        <v>2024</v>
      </c>
      <c r="B45">
        <v>2</v>
      </c>
      <c r="C45" s="1">
        <v>0.70171296296296293</v>
      </c>
      <c r="D45" t="s">
        <v>28</v>
      </c>
      <c r="E45" s="2">
        <v>659.77626904579404</v>
      </c>
      <c r="F45" s="2">
        <v>593.99575574228766</v>
      </c>
      <c r="G45" s="2">
        <v>65.780513303506382</v>
      </c>
      <c r="H45" s="2">
        <v>554.15</v>
      </c>
      <c r="I45">
        <v>0</v>
      </c>
      <c r="J45">
        <v>0</v>
      </c>
      <c r="K45">
        <v>0</v>
      </c>
      <c r="L45">
        <v>14</v>
      </c>
      <c r="M45">
        <v>4.17</v>
      </c>
      <c r="N45">
        <v>6.04</v>
      </c>
      <c r="O45">
        <v>1.65</v>
      </c>
      <c r="P45">
        <v>7.54</v>
      </c>
      <c r="Q45">
        <f t="shared" si="0"/>
        <v>659.71</v>
      </c>
      <c r="R45">
        <f t="shared" si="1"/>
        <v>594</v>
      </c>
    </row>
    <row r="46" spans="1:18" x14ac:dyDescent="0.35">
      <c r="A46">
        <v>2024</v>
      </c>
      <c r="B46">
        <v>2</v>
      </c>
      <c r="C46" s="1">
        <v>0.70171296296296293</v>
      </c>
      <c r="D46" t="s">
        <v>31</v>
      </c>
      <c r="E46" s="2">
        <v>637.5</v>
      </c>
      <c r="F46" s="2">
        <v>492.82906853593425</v>
      </c>
      <c r="G46" s="2">
        <v>144.67093146406575</v>
      </c>
      <c r="H46" s="2">
        <v>637.5</v>
      </c>
      <c r="I46">
        <v>0</v>
      </c>
      <c r="J46">
        <v>0</v>
      </c>
      <c r="K46">
        <v>0</v>
      </c>
      <c r="L46">
        <v>0</v>
      </c>
      <c r="M46">
        <v>2.6</v>
      </c>
      <c r="N46">
        <v>1.1200000000000001</v>
      </c>
      <c r="O46">
        <v>3.67</v>
      </c>
      <c r="P46">
        <v>1.9</v>
      </c>
      <c r="Q46">
        <f t="shared" si="0"/>
        <v>637.5</v>
      </c>
      <c r="R46">
        <f t="shared" si="1"/>
        <v>492.9</v>
      </c>
    </row>
    <row r="47" spans="1:18" x14ac:dyDescent="0.35">
      <c r="A47">
        <v>2024</v>
      </c>
      <c r="B47">
        <v>2</v>
      </c>
      <c r="C47" s="1">
        <v>0.70171296296296293</v>
      </c>
      <c r="D47" t="s">
        <v>32</v>
      </c>
      <c r="E47" s="2">
        <v>730.24628659439054</v>
      </c>
      <c r="F47" s="2">
        <v>588.26087893895067</v>
      </c>
      <c r="G47" s="2">
        <v>141.98540765543987</v>
      </c>
      <c r="H47" s="2">
        <v>494.40000000000003</v>
      </c>
      <c r="I47">
        <v>0</v>
      </c>
      <c r="J47">
        <v>0</v>
      </c>
      <c r="K47">
        <v>25</v>
      </c>
      <c r="L47">
        <v>0</v>
      </c>
      <c r="M47">
        <v>2.81</v>
      </c>
      <c r="N47">
        <v>4.53</v>
      </c>
      <c r="O47">
        <v>9.43</v>
      </c>
      <c r="P47">
        <v>2.0499999999999998</v>
      </c>
      <c r="Q47">
        <f t="shared" si="0"/>
        <v>730.15000000000009</v>
      </c>
      <c r="R47">
        <f t="shared" si="1"/>
        <v>588.20000000000005</v>
      </c>
    </row>
    <row r="48" spans="1:18" x14ac:dyDescent="0.35">
      <c r="A48">
        <v>2024</v>
      </c>
      <c r="B48">
        <v>2</v>
      </c>
      <c r="C48" s="1">
        <v>0.70171296296296293</v>
      </c>
      <c r="D48" t="s">
        <v>33</v>
      </c>
      <c r="E48" s="2">
        <v>735.03042206948578</v>
      </c>
      <c r="F48" s="2">
        <v>575.303169081428</v>
      </c>
      <c r="G48" s="2">
        <v>159.72725298805778</v>
      </c>
      <c r="H48" s="2">
        <v>0.95000000000004547</v>
      </c>
      <c r="I48">
        <v>14</v>
      </c>
      <c r="J48">
        <v>0</v>
      </c>
      <c r="K48">
        <v>0</v>
      </c>
      <c r="L48">
        <v>80</v>
      </c>
      <c r="M48">
        <v>7.36</v>
      </c>
      <c r="N48">
        <v>1.8</v>
      </c>
      <c r="O48">
        <v>0.48</v>
      </c>
      <c r="P48">
        <v>7.89</v>
      </c>
      <c r="Q48">
        <f t="shared" si="0"/>
        <v>735.18999999999994</v>
      </c>
      <c r="R48">
        <f t="shared" si="1"/>
        <v>575.29999999999995</v>
      </c>
    </row>
    <row r="49" spans="1:18" x14ac:dyDescent="0.35">
      <c r="A49">
        <v>2024</v>
      </c>
      <c r="B49">
        <v>2</v>
      </c>
      <c r="C49" s="1">
        <v>0.70171296296296293</v>
      </c>
      <c r="D49" t="s">
        <v>37</v>
      </c>
      <c r="E49" s="2">
        <v>682.89772661099289</v>
      </c>
      <c r="F49" s="2">
        <v>631.51209337449927</v>
      </c>
      <c r="G49" s="2">
        <v>51.385633236493618</v>
      </c>
      <c r="H49" s="2">
        <v>526.25</v>
      </c>
      <c r="I49">
        <v>0</v>
      </c>
      <c r="J49">
        <v>0</v>
      </c>
      <c r="K49">
        <v>10</v>
      </c>
      <c r="L49">
        <v>10</v>
      </c>
      <c r="M49">
        <v>1.65</v>
      </c>
      <c r="N49">
        <v>5.83</v>
      </c>
      <c r="O49">
        <v>7.67</v>
      </c>
      <c r="P49">
        <v>8</v>
      </c>
      <c r="Q49">
        <f t="shared" si="0"/>
        <v>682.95</v>
      </c>
      <c r="R49">
        <f t="shared" si="1"/>
        <v>631.5</v>
      </c>
    </row>
    <row r="50" spans="1:18" x14ac:dyDescent="0.35">
      <c r="A50">
        <v>2024</v>
      </c>
      <c r="B50">
        <v>2</v>
      </c>
      <c r="C50" s="1">
        <v>0.70172453703703708</v>
      </c>
      <c r="D50" t="s">
        <v>19</v>
      </c>
      <c r="E50" s="2">
        <v>754.43843306541339</v>
      </c>
      <c r="F50" s="2">
        <v>641.68357533589244</v>
      </c>
      <c r="G50" s="2">
        <v>112.75485772952095</v>
      </c>
      <c r="H50" s="2">
        <v>274.3</v>
      </c>
      <c r="I50">
        <v>29</v>
      </c>
      <c r="J50">
        <v>10</v>
      </c>
      <c r="K50">
        <v>20</v>
      </c>
      <c r="L50">
        <v>5</v>
      </c>
      <c r="M50">
        <v>8.26</v>
      </c>
      <c r="N50">
        <v>7.64</v>
      </c>
      <c r="O50">
        <v>8.19</v>
      </c>
      <c r="P50">
        <v>0.08</v>
      </c>
      <c r="Q50">
        <f t="shared" si="0"/>
        <v>754.44</v>
      </c>
      <c r="R50">
        <f t="shared" si="1"/>
        <v>641.69999999999993</v>
      </c>
    </row>
    <row r="51" spans="1:18" x14ac:dyDescent="0.35">
      <c r="A51">
        <v>2024</v>
      </c>
      <c r="B51">
        <v>2</v>
      </c>
      <c r="C51" s="1">
        <v>0.70172453703703708</v>
      </c>
      <c r="D51" t="s">
        <v>20</v>
      </c>
      <c r="E51" s="2">
        <v>643.04000000000008</v>
      </c>
      <c r="F51" s="2">
        <v>519.61229516149649</v>
      </c>
      <c r="G51" s="2">
        <v>123.42770483850359</v>
      </c>
      <c r="H51" s="2">
        <v>643.04000000000008</v>
      </c>
      <c r="I51">
        <v>0</v>
      </c>
      <c r="J51">
        <v>0</v>
      </c>
      <c r="K51">
        <v>0</v>
      </c>
      <c r="L51">
        <v>0</v>
      </c>
      <c r="M51">
        <v>1.1200000000000001</v>
      </c>
      <c r="N51">
        <v>4.3099999999999996</v>
      </c>
      <c r="O51">
        <v>4.5999999999999996</v>
      </c>
      <c r="P51">
        <v>1.94</v>
      </c>
      <c r="Q51">
        <f t="shared" si="0"/>
        <v>643.04000000000008</v>
      </c>
      <c r="R51">
        <f t="shared" si="1"/>
        <v>519.70000000000005</v>
      </c>
    </row>
    <row r="52" spans="1:18" x14ac:dyDescent="0.35">
      <c r="A52">
        <v>2024</v>
      </c>
      <c r="B52">
        <v>2</v>
      </c>
      <c r="C52" s="1">
        <v>0.70172453703703708</v>
      </c>
      <c r="D52" t="s">
        <v>21</v>
      </c>
      <c r="E52" s="2">
        <v>678.48943436881927</v>
      </c>
      <c r="F52" s="2">
        <v>543.32303839248891</v>
      </c>
      <c r="G52" s="2">
        <v>135.16639597633036</v>
      </c>
      <c r="H52" s="2">
        <v>196</v>
      </c>
      <c r="I52">
        <v>0</v>
      </c>
      <c r="J52">
        <v>60</v>
      </c>
      <c r="K52">
        <v>0</v>
      </c>
      <c r="L52">
        <v>0</v>
      </c>
      <c r="M52">
        <v>2.08</v>
      </c>
      <c r="N52">
        <v>8.0399999999999991</v>
      </c>
      <c r="O52">
        <v>1.05</v>
      </c>
      <c r="P52">
        <v>3.15</v>
      </c>
      <c r="Q52">
        <f t="shared" si="0"/>
        <v>678.4</v>
      </c>
      <c r="R52">
        <f t="shared" si="1"/>
        <v>543.20000000000005</v>
      </c>
    </row>
    <row r="53" spans="1:18" x14ac:dyDescent="0.35">
      <c r="A53">
        <v>2024</v>
      </c>
      <c r="B53">
        <v>2</v>
      </c>
      <c r="C53" s="1">
        <v>0.70172453703703708</v>
      </c>
      <c r="D53" t="s">
        <v>22</v>
      </c>
      <c r="E53" s="2">
        <v>888.54685915609628</v>
      </c>
      <c r="F53" s="2">
        <v>705.65716893262208</v>
      </c>
      <c r="G53" s="2">
        <v>182.88969022347419</v>
      </c>
      <c r="H53" s="2">
        <v>181.5</v>
      </c>
      <c r="I53">
        <v>48</v>
      </c>
      <c r="J53">
        <v>15</v>
      </c>
      <c r="K53">
        <v>0</v>
      </c>
      <c r="L53">
        <v>10</v>
      </c>
      <c r="M53">
        <v>9.9600000000000009</v>
      </c>
      <c r="N53">
        <v>8.59</v>
      </c>
      <c r="O53">
        <v>2.02</v>
      </c>
      <c r="P53">
        <v>10</v>
      </c>
      <c r="Q53">
        <f t="shared" si="0"/>
        <v>888.43000000000006</v>
      </c>
      <c r="R53">
        <f t="shared" si="1"/>
        <v>705.7</v>
      </c>
    </row>
    <row r="54" spans="1:18" x14ac:dyDescent="0.35">
      <c r="A54">
        <v>2024</v>
      </c>
      <c r="B54">
        <v>2</v>
      </c>
      <c r="C54" s="1">
        <v>0.70172453703703708</v>
      </c>
      <c r="D54" t="s">
        <v>23</v>
      </c>
      <c r="E54" s="2">
        <v>709.11686166252014</v>
      </c>
      <c r="F54" s="2">
        <v>631.33475651868071</v>
      </c>
      <c r="G54" s="2">
        <v>77.782105143839431</v>
      </c>
      <c r="H54" s="2">
        <v>367.50000000000006</v>
      </c>
      <c r="I54">
        <v>0</v>
      </c>
      <c r="J54">
        <v>0</v>
      </c>
      <c r="K54">
        <v>0</v>
      </c>
      <c r="L54">
        <v>43</v>
      </c>
      <c r="M54">
        <v>4.3499999999999996</v>
      </c>
      <c r="N54">
        <v>6.08</v>
      </c>
      <c r="O54">
        <v>4.76</v>
      </c>
      <c r="P54">
        <v>7.94</v>
      </c>
      <c r="Q54">
        <f t="shared" si="0"/>
        <v>708.92000000000007</v>
      </c>
      <c r="R54">
        <f t="shared" si="1"/>
        <v>631.29999999999995</v>
      </c>
    </row>
    <row r="55" spans="1:18" x14ac:dyDescent="0.35">
      <c r="A55">
        <v>2024</v>
      </c>
      <c r="B55">
        <v>2</v>
      </c>
      <c r="C55" s="1">
        <v>0.70172453703703708</v>
      </c>
      <c r="D55" t="s">
        <v>39</v>
      </c>
      <c r="E55" s="2">
        <v>655.40816366765353</v>
      </c>
      <c r="F55" s="2">
        <v>539.79092216196398</v>
      </c>
      <c r="G55" s="2">
        <v>115.61724150568955</v>
      </c>
      <c r="H55" s="2">
        <v>215.14999999999998</v>
      </c>
      <c r="I55">
        <v>4</v>
      </c>
      <c r="J55">
        <v>55</v>
      </c>
      <c r="K55">
        <v>10</v>
      </c>
      <c r="L55">
        <v>0</v>
      </c>
      <c r="M55">
        <v>1.95</v>
      </c>
      <c r="N55">
        <v>7.62</v>
      </c>
      <c r="O55">
        <v>1.36</v>
      </c>
      <c r="P55">
        <v>3.06</v>
      </c>
      <c r="Q55">
        <f t="shared" si="0"/>
        <v>655.65000000000009</v>
      </c>
      <c r="R55">
        <f t="shared" si="1"/>
        <v>539.9</v>
      </c>
    </row>
    <row r="56" spans="1:18" x14ac:dyDescent="0.35">
      <c r="A56">
        <v>2024</v>
      </c>
      <c r="B56">
        <v>2</v>
      </c>
      <c r="C56" s="1">
        <v>0.70172453703703708</v>
      </c>
      <c r="D56" t="s">
        <v>24</v>
      </c>
      <c r="E56" s="2">
        <v>707.76292474193428</v>
      </c>
      <c r="F56" s="2">
        <v>642.70544434093574</v>
      </c>
      <c r="G56" s="2">
        <v>65.057480400998543</v>
      </c>
      <c r="H56" s="2">
        <v>469</v>
      </c>
      <c r="I56">
        <v>0</v>
      </c>
      <c r="J56">
        <v>10</v>
      </c>
      <c r="K56">
        <v>10</v>
      </c>
      <c r="L56">
        <v>10</v>
      </c>
      <c r="M56">
        <v>0.39</v>
      </c>
      <c r="N56">
        <v>9.49</v>
      </c>
      <c r="O56">
        <v>5.95</v>
      </c>
      <c r="P56">
        <v>8.44</v>
      </c>
      <c r="Q56">
        <f t="shared" si="0"/>
        <v>707.8</v>
      </c>
      <c r="R56">
        <f t="shared" si="1"/>
        <v>642.70000000000005</v>
      </c>
    </row>
    <row r="57" spans="1:18" x14ac:dyDescent="0.35">
      <c r="A57">
        <v>2024</v>
      </c>
      <c r="B57">
        <v>2</v>
      </c>
      <c r="C57" s="1">
        <v>0.70172453703703708</v>
      </c>
      <c r="D57" t="s">
        <v>25</v>
      </c>
      <c r="E57" s="2">
        <v>766.35137425345874</v>
      </c>
      <c r="F57" s="2">
        <v>587.40058925510505</v>
      </c>
      <c r="G57" s="2">
        <v>178.9507849983537</v>
      </c>
      <c r="H57" s="2">
        <v>327.9</v>
      </c>
      <c r="I57">
        <v>48</v>
      </c>
      <c r="J57">
        <v>0</v>
      </c>
      <c r="K57">
        <v>10</v>
      </c>
      <c r="L57">
        <v>0</v>
      </c>
      <c r="M57">
        <v>8.91</v>
      </c>
      <c r="N57">
        <v>7.03</v>
      </c>
      <c r="O57">
        <v>1.07</v>
      </c>
      <c r="P57">
        <v>1.72</v>
      </c>
      <c r="Q57">
        <f t="shared" si="0"/>
        <v>766.28</v>
      </c>
      <c r="R57">
        <f t="shared" si="1"/>
        <v>587.29999999999995</v>
      </c>
    </row>
    <row r="58" spans="1:18" x14ac:dyDescent="0.35">
      <c r="A58">
        <v>2024</v>
      </c>
      <c r="B58">
        <v>2</v>
      </c>
      <c r="C58" s="1">
        <v>0.70172453703703708</v>
      </c>
      <c r="D58" t="s">
        <v>26</v>
      </c>
      <c r="E58" s="2">
        <v>624.68797470127504</v>
      </c>
      <c r="F58" s="2">
        <v>668.30336627984889</v>
      </c>
      <c r="G58" s="2">
        <v>-43.615391578573849</v>
      </c>
      <c r="H58" s="2">
        <v>333.75</v>
      </c>
      <c r="I58">
        <v>19</v>
      </c>
      <c r="J58">
        <v>10</v>
      </c>
      <c r="K58">
        <v>10</v>
      </c>
      <c r="L58">
        <v>10</v>
      </c>
      <c r="M58">
        <v>2.5099999999999998</v>
      </c>
      <c r="N58">
        <v>8.85</v>
      </c>
      <c r="O58">
        <v>8.7799999999999994</v>
      </c>
      <c r="P58">
        <v>6.69</v>
      </c>
      <c r="Q58">
        <f t="shared" si="0"/>
        <v>624.64</v>
      </c>
      <c r="R58">
        <f t="shared" si="1"/>
        <v>668.3</v>
      </c>
    </row>
    <row r="59" spans="1:18" x14ac:dyDescent="0.35">
      <c r="A59">
        <v>2024</v>
      </c>
      <c r="B59">
        <v>2</v>
      </c>
      <c r="C59" s="1">
        <v>0.70172453703703708</v>
      </c>
      <c r="D59" t="s">
        <v>27</v>
      </c>
      <c r="E59" s="2">
        <v>658.8394756767824</v>
      </c>
      <c r="F59" s="2">
        <v>538.24702137294753</v>
      </c>
      <c r="G59" s="2">
        <v>120.59245430383487</v>
      </c>
      <c r="H59" s="2">
        <v>597</v>
      </c>
      <c r="I59">
        <v>0</v>
      </c>
      <c r="J59">
        <v>0</v>
      </c>
      <c r="K59">
        <v>10</v>
      </c>
      <c r="L59">
        <v>0</v>
      </c>
      <c r="M59">
        <v>2.0499999999999998</v>
      </c>
      <c r="N59">
        <v>3.47</v>
      </c>
      <c r="O59">
        <v>6.18</v>
      </c>
      <c r="P59">
        <v>2.12</v>
      </c>
      <c r="Q59">
        <f t="shared" si="0"/>
        <v>658.8</v>
      </c>
      <c r="R59">
        <f t="shared" si="1"/>
        <v>538.20000000000005</v>
      </c>
    </row>
    <row r="60" spans="1:18" x14ac:dyDescent="0.35">
      <c r="A60">
        <v>2024</v>
      </c>
      <c r="B60">
        <v>2</v>
      </c>
      <c r="C60" s="1">
        <v>0.70172453703703708</v>
      </c>
      <c r="D60" t="s">
        <v>40</v>
      </c>
      <c r="E60" s="2">
        <v>700.6231131071288</v>
      </c>
      <c r="F60" s="2">
        <v>569.64036208514619</v>
      </c>
      <c r="G60" s="2">
        <v>130.98275102198261</v>
      </c>
      <c r="H60" s="2">
        <v>549.99999999999977</v>
      </c>
      <c r="I60">
        <v>0</v>
      </c>
      <c r="J60">
        <v>0</v>
      </c>
      <c r="K60">
        <v>34</v>
      </c>
      <c r="L60">
        <v>0</v>
      </c>
      <c r="M60">
        <v>1.63</v>
      </c>
      <c r="N60">
        <v>6.45</v>
      </c>
      <c r="O60">
        <v>4.43</v>
      </c>
      <c r="P60">
        <v>4.46</v>
      </c>
      <c r="Q60">
        <f t="shared" si="0"/>
        <v>700.61999999999978</v>
      </c>
      <c r="R60">
        <f t="shared" si="1"/>
        <v>569.70000000000005</v>
      </c>
    </row>
    <row r="61" spans="1:18" x14ac:dyDescent="0.35">
      <c r="A61">
        <v>2024</v>
      </c>
      <c r="B61">
        <v>2</v>
      </c>
      <c r="C61" s="1">
        <v>0.70172453703703708</v>
      </c>
      <c r="D61" t="s">
        <v>29</v>
      </c>
      <c r="E61" s="2">
        <v>629.57533147511413</v>
      </c>
      <c r="F61" s="2">
        <v>623.78451972927269</v>
      </c>
      <c r="G61" s="2">
        <v>5.7908117458414381</v>
      </c>
      <c r="H61" s="2">
        <v>368.2</v>
      </c>
      <c r="I61">
        <v>10</v>
      </c>
      <c r="J61">
        <v>15</v>
      </c>
      <c r="K61">
        <v>10</v>
      </c>
      <c r="L61">
        <v>10</v>
      </c>
      <c r="M61">
        <v>7.02</v>
      </c>
      <c r="N61">
        <v>7.52</v>
      </c>
      <c r="O61">
        <v>0.25</v>
      </c>
      <c r="P61">
        <v>7.59</v>
      </c>
      <c r="Q61">
        <f t="shared" si="0"/>
        <v>629.59999999999991</v>
      </c>
      <c r="R61">
        <f t="shared" si="1"/>
        <v>623.79999999999995</v>
      </c>
    </row>
    <row r="62" spans="1:18" x14ac:dyDescent="0.35">
      <c r="A62">
        <v>2024</v>
      </c>
      <c r="B62">
        <v>2</v>
      </c>
      <c r="C62" s="1">
        <v>0.70172453703703708</v>
      </c>
      <c r="D62" t="s">
        <v>30</v>
      </c>
      <c r="E62" s="2">
        <v>587.77537610685147</v>
      </c>
      <c r="F62" s="2">
        <v>587.83724048141767</v>
      </c>
      <c r="G62" s="2">
        <v>-6.1864374566198421E-2</v>
      </c>
      <c r="H62" s="2">
        <v>276.2</v>
      </c>
      <c r="I62">
        <v>10</v>
      </c>
      <c r="J62">
        <v>10</v>
      </c>
      <c r="K62">
        <v>20</v>
      </c>
      <c r="L62">
        <v>20</v>
      </c>
      <c r="M62">
        <v>3.5</v>
      </c>
      <c r="N62">
        <v>2.91</v>
      </c>
      <c r="O62">
        <v>8.82</v>
      </c>
      <c r="P62">
        <v>3.56</v>
      </c>
      <c r="Q62">
        <f t="shared" si="0"/>
        <v>587.9</v>
      </c>
      <c r="R62">
        <f t="shared" si="1"/>
        <v>587.9</v>
      </c>
    </row>
    <row r="63" spans="1:18" x14ac:dyDescent="0.35">
      <c r="A63">
        <v>2024</v>
      </c>
      <c r="B63">
        <v>2</v>
      </c>
      <c r="C63" s="1">
        <v>0.70172453703703708</v>
      </c>
      <c r="D63" t="s">
        <v>34</v>
      </c>
      <c r="E63" s="2">
        <v>664.27079151460453</v>
      </c>
      <c r="F63" s="2">
        <v>620.23054518380047</v>
      </c>
      <c r="G63" s="2">
        <v>44.040246330804052</v>
      </c>
      <c r="H63" s="2">
        <v>520</v>
      </c>
      <c r="I63">
        <v>5</v>
      </c>
      <c r="J63">
        <v>5</v>
      </c>
      <c r="K63">
        <v>10</v>
      </c>
      <c r="L63">
        <v>0</v>
      </c>
      <c r="M63">
        <v>5.0999999999999996</v>
      </c>
      <c r="N63">
        <v>5.31</v>
      </c>
      <c r="O63">
        <v>9.23</v>
      </c>
      <c r="P63">
        <v>2.4</v>
      </c>
      <c r="Q63">
        <f t="shared" si="0"/>
        <v>664.35</v>
      </c>
      <c r="R63">
        <f t="shared" si="1"/>
        <v>620.4</v>
      </c>
    </row>
    <row r="64" spans="1:18" x14ac:dyDescent="0.35">
      <c r="A64">
        <v>2024</v>
      </c>
      <c r="B64">
        <v>2</v>
      </c>
      <c r="C64" s="1">
        <v>0.70172453703703708</v>
      </c>
      <c r="D64" t="s">
        <v>35</v>
      </c>
      <c r="E64" s="2">
        <v>671.75953901833202</v>
      </c>
      <c r="F64" s="2">
        <v>657.01693660169599</v>
      </c>
      <c r="G64" s="2">
        <v>14.742602416636032</v>
      </c>
      <c r="H64" s="2">
        <v>354.95</v>
      </c>
      <c r="I64">
        <v>10</v>
      </c>
      <c r="J64">
        <v>10</v>
      </c>
      <c r="K64">
        <v>21</v>
      </c>
      <c r="L64">
        <v>10</v>
      </c>
      <c r="M64">
        <v>5.37</v>
      </c>
      <c r="N64">
        <v>7.54</v>
      </c>
      <c r="O64">
        <v>5.44</v>
      </c>
      <c r="P64">
        <v>7.36</v>
      </c>
      <c r="Q64">
        <f t="shared" si="0"/>
        <v>671.8900000000001</v>
      </c>
      <c r="R64">
        <f t="shared" si="1"/>
        <v>657.1</v>
      </c>
    </row>
    <row r="65" spans="1:18" x14ac:dyDescent="0.35">
      <c r="A65">
        <v>2024</v>
      </c>
      <c r="B65">
        <v>2</v>
      </c>
      <c r="C65" s="1">
        <v>0.70172453703703708</v>
      </c>
      <c r="D65" t="s">
        <v>36</v>
      </c>
      <c r="E65" s="2">
        <v>504.14274985881536</v>
      </c>
      <c r="F65" s="2">
        <v>514.06220182618551</v>
      </c>
      <c r="G65" s="2">
        <v>-9.9194519673701507</v>
      </c>
      <c r="H65" s="2">
        <v>334.75</v>
      </c>
      <c r="I65">
        <v>25</v>
      </c>
      <c r="J65">
        <v>10</v>
      </c>
      <c r="K65">
        <v>10</v>
      </c>
      <c r="L65">
        <v>10</v>
      </c>
      <c r="M65">
        <v>3.69</v>
      </c>
      <c r="N65">
        <v>2.3199999999999998</v>
      </c>
      <c r="O65">
        <v>3.27</v>
      </c>
      <c r="P65">
        <v>2.12</v>
      </c>
      <c r="Q65">
        <f t="shared" si="0"/>
        <v>504.1</v>
      </c>
      <c r="R65">
        <f t="shared" si="1"/>
        <v>514</v>
      </c>
    </row>
    <row r="66" spans="1:18" x14ac:dyDescent="0.35">
      <c r="A66">
        <v>2024</v>
      </c>
      <c r="B66">
        <v>2</v>
      </c>
      <c r="C66" s="1">
        <v>0.70172453703703708</v>
      </c>
      <c r="D66" t="s">
        <v>38</v>
      </c>
      <c r="E66" s="2">
        <v>645</v>
      </c>
      <c r="F66" s="2">
        <v>592.75137594169223</v>
      </c>
      <c r="G66" s="2">
        <v>52.248624058307769</v>
      </c>
      <c r="H66" s="2">
        <v>645</v>
      </c>
      <c r="I66">
        <v>0</v>
      </c>
      <c r="J66">
        <v>0</v>
      </c>
      <c r="K66">
        <v>0</v>
      </c>
      <c r="L66">
        <v>0</v>
      </c>
      <c r="M66">
        <v>4.6500000000000004</v>
      </c>
      <c r="N66">
        <v>3.41</v>
      </c>
      <c r="O66">
        <v>3.82</v>
      </c>
      <c r="P66">
        <v>7.39</v>
      </c>
      <c r="Q66">
        <f t="shared" si="0"/>
        <v>645</v>
      </c>
      <c r="R66">
        <f t="shared" si="1"/>
        <v>592.70000000000005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5FE1D-9ADD-400C-ABD5-EE23DC67DB2E}">
  <dimension ref="A1:P14"/>
  <sheetViews>
    <sheetView topLeftCell="C1" workbookViewId="0">
      <selection sqref="A1:P14"/>
    </sheetView>
  </sheetViews>
  <sheetFormatPr defaultRowHeight="14.5" x14ac:dyDescent="0.35"/>
  <cols>
    <col min="3" max="3" width="15.1796875" customWidth="1"/>
  </cols>
  <sheetData>
    <row r="1" spans="1:16" x14ac:dyDescent="0.35">
      <c r="A1" t="s">
        <v>56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</row>
    <row r="2" spans="1:16" x14ac:dyDescent="0.35">
      <c r="A2">
        <v>2025</v>
      </c>
      <c r="B2">
        <v>30</v>
      </c>
      <c r="C2" s="1">
        <v>0.72563657407407411</v>
      </c>
      <c r="D2" t="s">
        <v>43</v>
      </c>
      <c r="E2">
        <v>728.8903721896495</v>
      </c>
      <c r="F2">
        <v>660.54667670082233</v>
      </c>
      <c r="G2">
        <v>68.343695488827166</v>
      </c>
      <c r="H2">
        <v>372.6</v>
      </c>
      <c r="I2">
        <v>16</v>
      </c>
      <c r="J2">
        <v>10</v>
      </c>
      <c r="K2">
        <v>16</v>
      </c>
      <c r="L2">
        <v>0</v>
      </c>
      <c r="M2" s="2">
        <v>6.1667300208072948</v>
      </c>
      <c r="N2" s="2">
        <v>9.8774499738818626</v>
      </c>
      <c r="O2" s="2">
        <v>9.9280120073696327</v>
      </c>
      <c r="P2" s="2">
        <v>8.247566802344708E-2</v>
      </c>
    </row>
    <row r="3" spans="1:16" x14ac:dyDescent="0.35">
      <c r="A3">
        <v>2025</v>
      </c>
      <c r="B3">
        <v>30</v>
      </c>
      <c r="C3" s="1">
        <v>0.72563657407407411</v>
      </c>
      <c r="D3" t="s">
        <v>44</v>
      </c>
      <c r="E3">
        <v>645.77750130847039</v>
      </c>
      <c r="F3">
        <v>583.44505889651577</v>
      </c>
      <c r="G3">
        <v>62.332442411954617</v>
      </c>
      <c r="H3">
        <v>452</v>
      </c>
      <c r="I3">
        <v>0</v>
      </c>
      <c r="J3">
        <v>0</v>
      </c>
      <c r="K3">
        <v>0</v>
      </c>
      <c r="L3">
        <v>28</v>
      </c>
      <c r="M3" s="2">
        <v>4.7915596308140511</v>
      </c>
      <c r="N3" s="2">
        <v>2.3547910324149797</v>
      </c>
      <c r="O3" s="2">
        <v>4.2775301796914587</v>
      </c>
      <c r="P3" s="2">
        <v>6.9206250467310841</v>
      </c>
    </row>
    <row r="4" spans="1:16" x14ac:dyDescent="0.35">
      <c r="A4">
        <v>2025</v>
      </c>
      <c r="B4">
        <v>30</v>
      </c>
      <c r="C4" s="1">
        <v>0.72563657407407411</v>
      </c>
      <c r="D4" t="s">
        <v>45</v>
      </c>
      <c r="E4">
        <v>558.00113295888468</v>
      </c>
      <c r="F4">
        <v>509.35912881682032</v>
      </c>
      <c r="G4">
        <v>48.642004142064366</v>
      </c>
      <c r="H4">
        <v>526.5</v>
      </c>
      <c r="I4">
        <v>0</v>
      </c>
      <c r="J4">
        <v>0</v>
      </c>
      <c r="K4">
        <v>10</v>
      </c>
      <c r="L4">
        <v>0</v>
      </c>
      <c r="M4" s="2">
        <v>1.3876295640916898</v>
      </c>
      <c r="N4" s="2">
        <v>3.8842506175509142</v>
      </c>
      <c r="O4" s="2">
        <v>3.1501132958884654</v>
      </c>
      <c r="P4" s="2">
        <v>2.513919404150962</v>
      </c>
    </row>
    <row r="5" spans="1:16" x14ac:dyDescent="0.35">
      <c r="A5">
        <v>2025</v>
      </c>
      <c r="B5">
        <v>30</v>
      </c>
      <c r="C5" s="1">
        <v>0.72563657407407411</v>
      </c>
      <c r="D5" t="s">
        <v>46</v>
      </c>
      <c r="E5">
        <v>599.9</v>
      </c>
      <c r="F5">
        <v>523.69178736628282</v>
      </c>
      <c r="G5">
        <v>76.208212633717153</v>
      </c>
      <c r="H5">
        <v>599.9</v>
      </c>
      <c r="I5">
        <v>0</v>
      </c>
      <c r="J5">
        <v>0</v>
      </c>
      <c r="K5">
        <v>0</v>
      </c>
      <c r="L5">
        <v>0</v>
      </c>
      <c r="M5" s="2">
        <v>4.193977040989644</v>
      </c>
      <c r="N5" s="2">
        <v>3.594497814170829</v>
      </c>
      <c r="O5" s="2">
        <v>1.9357194893457192</v>
      </c>
      <c r="P5" s="2">
        <v>2.6449843921220939</v>
      </c>
    </row>
    <row r="6" spans="1:16" x14ac:dyDescent="0.35">
      <c r="A6">
        <v>2025</v>
      </c>
      <c r="B6">
        <v>30</v>
      </c>
      <c r="C6" s="1">
        <v>0.72563657407407411</v>
      </c>
      <c r="D6" t="s">
        <v>47</v>
      </c>
      <c r="E6">
        <v>821.1252651230767</v>
      </c>
      <c r="F6">
        <v>593.95194945798187</v>
      </c>
      <c r="G6">
        <v>227.17331566509483</v>
      </c>
      <c r="H6">
        <v>118.10000000000002</v>
      </c>
      <c r="I6">
        <v>94</v>
      </c>
      <c r="J6">
        <v>7</v>
      </c>
      <c r="K6">
        <v>0</v>
      </c>
      <c r="L6">
        <v>0</v>
      </c>
      <c r="M6" s="2">
        <v>6.9054241478572269</v>
      </c>
      <c r="N6" s="2">
        <v>7.7021993177853396</v>
      </c>
      <c r="O6" s="2">
        <v>4.0945911269628272</v>
      </c>
      <c r="P6" s="2">
        <v>0.69298035319279139</v>
      </c>
    </row>
    <row r="7" spans="1:16" x14ac:dyDescent="0.35">
      <c r="A7">
        <v>2025</v>
      </c>
      <c r="B7">
        <v>30</v>
      </c>
      <c r="C7" s="1">
        <v>0.72563657407407411</v>
      </c>
      <c r="D7" t="s">
        <v>48</v>
      </c>
      <c r="E7">
        <v>708.04722392885833</v>
      </c>
      <c r="F7">
        <v>754.42596266067846</v>
      </c>
      <c r="G7">
        <v>-46.378738731820135</v>
      </c>
      <c r="H7">
        <v>444.09999999999991</v>
      </c>
      <c r="I7">
        <v>0</v>
      </c>
      <c r="J7">
        <v>10</v>
      </c>
      <c r="K7">
        <v>10</v>
      </c>
      <c r="L7">
        <v>10</v>
      </c>
      <c r="M7" s="2">
        <v>9.0478738731820201</v>
      </c>
      <c r="N7" s="2">
        <v>9.0175312774175573</v>
      </c>
      <c r="O7" s="2">
        <v>9.9291508242024822</v>
      </c>
      <c r="P7" s="2">
        <v>7.4480402912657961</v>
      </c>
    </row>
    <row r="8" spans="1:16" x14ac:dyDescent="0.35">
      <c r="A8">
        <v>2025</v>
      </c>
      <c r="B8">
        <v>30</v>
      </c>
      <c r="C8" s="1">
        <v>0.72563657407407411</v>
      </c>
      <c r="D8" t="s">
        <v>49</v>
      </c>
      <c r="E8">
        <v>984.85688443648496</v>
      </c>
      <c r="F8">
        <v>692.98246477210182</v>
      </c>
      <c r="G8">
        <v>291.87441966438314</v>
      </c>
      <c r="H8">
        <v>44.700000000000031</v>
      </c>
      <c r="I8">
        <v>0</v>
      </c>
      <c r="J8">
        <v>10</v>
      </c>
      <c r="K8">
        <v>57</v>
      </c>
      <c r="L8">
        <v>44</v>
      </c>
      <c r="M8" s="2">
        <v>4.3996177293082175</v>
      </c>
      <c r="N8" s="2">
        <v>7.8573581344600942</v>
      </c>
      <c r="O8" s="2">
        <v>8.5974920077262613</v>
      </c>
      <c r="P8" s="2">
        <v>8.4437786057156146</v>
      </c>
    </row>
    <row r="9" spans="1:16" x14ac:dyDescent="0.35">
      <c r="A9">
        <v>2025</v>
      </c>
      <c r="B9">
        <v>30</v>
      </c>
      <c r="C9" s="1">
        <v>0.72563657407407411</v>
      </c>
      <c r="D9" t="s">
        <v>50</v>
      </c>
      <c r="E9">
        <v>611.5</v>
      </c>
      <c r="F9">
        <v>486.54074243323385</v>
      </c>
      <c r="G9">
        <v>124.95925756676615</v>
      </c>
      <c r="H9">
        <v>611.5</v>
      </c>
      <c r="I9">
        <v>0</v>
      </c>
      <c r="J9">
        <v>0</v>
      </c>
      <c r="K9">
        <v>0</v>
      </c>
      <c r="L9">
        <v>0</v>
      </c>
      <c r="M9" s="2">
        <v>0.79858593155106883</v>
      </c>
      <c r="N9" s="2">
        <v>2.3659133525730525</v>
      </c>
      <c r="O9" s="2">
        <v>1.636365932663556</v>
      </c>
      <c r="P9" s="2">
        <v>3.8532090265357049</v>
      </c>
    </row>
    <row r="10" spans="1:16" x14ac:dyDescent="0.35">
      <c r="A10">
        <v>2025</v>
      </c>
      <c r="B10">
        <v>30</v>
      </c>
      <c r="C10" s="1">
        <v>0.72563657407407411</v>
      </c>
      <c r="D10" t="s">
        <v>51</v>
      </c>
      <c r="E10">
        <v>725.73101547252463</v>
      </c>
      <c r="F10">
        <v>645.77563158045507</v>
      </c>
      <c r="G10">
        <v>79.955383892069563</v>
      </c>
      <c r="H10">
        <v>527</v>
      </c>
      <c r="I10">
        <v>20</v>
      </c>
      <c r="J10">
        <v>0</v>
      </c>
      <c r="K10">
        <v>0</v>
      </c>
      <c r="L10">
        <v>0</v>
      </c>
      <c r="M10" s="2">
        <v>9.9365507736262284</v>
      </c>
      <c r="N10" s="2">
        <v>7.5726678794774145</v>
      </c>
      <c r="O10" s="2">
        <v>3.4073688514498683</v>
      </c>
      <c r="P10" s="2">
        <v>3.6609756534919908</v>
      </c>
    </row>
    <row r="11" spans="1:16" x14ac:dyDescent="0.35">
      <c r="A11">
        <v>2025</v>
      </c>
      <c r="B11">
        <v>30</v>
      </c>
      <c r="C11" s="1">
        <v>0.72563657407407411</v>
      </c>
      <c r="D11" t="s">
        <v>52</v>
      </c>
      <c r="E11">
        <v>718.4920091861112</v>
      </c>
      <c r="F11">
        <v>587.84867644302585</v>
      </c>
      <c r="G11">
        <v>130.64333274308535</v>
      </c>
      <c r="H11">
        <v>364.6</v>
      </c>
      <c r="I11">
        <v>0</v>
      </c>
      <c r="J11">
        <v>20</v>
      </c>
      <c r="K11">
        <v>6</v>
      </c>
      <c r="L11">
        <v>23</v>
      </c>
      <c r="M11" s="2">
        <v>0.85083280083308133</v>
      </c>
      <c r="N11" s="2">
        <v>8.9943047579802133</v>
      </c>
      <c r="O11" s="2">
        <v>1.8592869376321433</v>
      </c>
      <c r="P11" s="2">
        <v>7.0804431478571308</v>
      </c>
    </row>
    <row r="12" spans="1:16" x14ac:dyDescent="0.35">
      <c r="A12">
        <v>2025</v>
      </c>
      <c r="B12">
        <v>30</v>
      </c>
      <c r="C12" s="1">
        <v>0.72563657407407411</v>
      </c>
      <c r="D12" t="s">
        <v>53</v>
      </c>
      <c r="E12">
        <v>639.5</v>
      </c>
      <c r="F12">
        <v>523.25455648973718</v>
      </c>
      <c r="G12">
        <v>116.24544351026282</v>
      </c>
      <c r="H12">
        <v>639.5</v>
      </c>
      <c r="I12">
        <v>0</v>
      </c>
      <c r="J12">
        <v>0</v>
      </c>
      <c r="K12">
        <v>0</v>
      </c>
      <c r="L12">
        <v>0</v>
      </c>
      <c r="M12" s="2">
        <v>4.6387370184133614</v>
      </c>
      <c r="N12" s="2">
        <v>1.9577531019727277</v>
      </c>
      <c r="O12" s="2">
        <v>1.8160289199907378</v>
      </c>
      <c r="P12" s="2">
        <v>3.9129366085968864</v>
      </c>
    </row>
    <row r="13" spans="1:16" x14ac:dyDescent="0.35">
      <c r="A13">
        <v>2025</v>
      </c>
      <c r="B13">
        <v>30</v>
      </c>
      <c r="C13" s="1">
        <v>0.72563657407407411</v>
      </c>
      <c r="D13" t="s">
        <v>54</v>
      </c>
      <c r="E13">
        <v>818.76164618061853</v>
      </c>
      <c r="F13">
        <v>712.14732224686338</v>
      </c>
      <c r="G13">
        <v>106.61432393375514</v>
      </c>
      <c r="H13">
        <v>196.5</v>
      </c>
      <c r="I13">
        <v>0</v>
      </c>
      <c r="J13">
        <v>33</v>
      </c>
      <c r="K13">
        <v>21</v>
      </c>
      <c r="L13">
        <v>15</v>
      </c>
      <c r="M13" s="2">
        <v>4.9897969962313233</v>
      </c>
      <c r="N13" s="2">
        <v>9.6125135581288816</v>
      </c>
      <c r="O13" s="2">
        <v>9.3103956179122722</v>
      </c>
      <c r="P13" s="2">
        <v>7.3020260524138472</v>
      </c>
    </row>
    <row r="14" spans="1:16" x14ac:dyDescent="0.35">
      <c r="A14">
        <v>2025</v>
      </c>
      <c r="B14">
        <v>30</v>
      </c>
      <c r="C14" s="1">
        <v>0.72563657407407411</v>
      </c>
      <c r="D14" t="s">
        <v>55</v>
      </c>
      <c r="E14">
        <v>659.91844964842358</v>
      </c>
      <c r="F14">
        <v>554.47273811318735</v>
      </c>
      <c r="G14">
        <v>105.44571153523634</v>
      </c>
      <c r="H14">
        <v>302.99999999999994</v>
      </c>
      <c r="I14">
        <v>0</v>
      </c>
      <c r="J14">
        <v>40</v>
      </c>
      <c r="K14">
        <v>10</v>
      </c>
      <c r="L14">
        <v>10</v>
      </c>
      <c r="M14" s="2">
        <v>1.4862832228589886</v>
      </c>
      <c r="N14" s="2">
        <v>7.2436181254608725</v>
      </c>
      <c r="O14" s="2">
        <v>3.3883095623232573</v>
      </c>
      <c r="P14" s="2">
        <v>3.3290629006756189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C1FCB-4BE7-4ABE-945F-11495EA4B914}">
  <dimension ref="A1:P27"/>
  <sheetViews>
    <sheetView topLeftCell="G12" workbookViewId="0">
      <selection activeCell="A2" sqref="A2:P27"/>
    </sheetView>
  </sheetViews>
  <sheetFormatPr defaultRowHeight="14.5" x14ac:dyDescent="0.35"/>
  <cols>
    <col min="1" max="1" width="9.6328125" bestFit="1" customWidth="1"/>
    <col min="2" max="2" width="9.81640625" bestFit="1" customWidth="1"/>
    <col min="3" max="3" width="13.6328125" bestFit="1" customWidth="1"/>
    <col min="4" max="4" width="21.90625" bestFit="1" customWidth="1"/>
    <col min="5" max="5" width="22.6328125" bestFit="1" customWidth="1"/>
    <col min="6" max="6" width="12.453125" bestFit="1" customWidth="1"/>
    <col min="7" max="7" width="7.36328125" bestFit="1" customWidth="1"/>
    <col min="8" max="8" width="12.26953125" bestFit="1" customWidth="1"/>
    <col min="9" max="10" width="10.26953125" bestFit="1" customWidth="1"/>
    <col min="11" max="11" width="10.453125" bestFit="1" customWidth="1"/>
    <col min="12" max="12" width="12.08984375" bestFit="1" customWidth="1"/>
    <col min="13" max="14" width="10.08984375" bestFit="1" customWidth="1"/>
    <col min="15" max="15" width="10.26953125" bestFit="1" customWidth="1"/>
  </cols>
  <sheetData>
    <row r="1" spans="1:16" x14ac:dyDescent="0.35">
      <c r="A1" t="s">
        <v>56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</row>
    <row r="2" spans="1:16" x14ac:dyDescent="0.35">
      <c r="A2" s="3">
        <v>2024</v>
      </c>
      <c r="B2">
        <v>1</v>
      </c>
      <c r="C2" s="1">
        <v>0.69881944444444444</v>
      </c>
      <c r="D2" t="s">
        <v>15</v>
      </c>
      <c r="E2" s="2">
        <v>627.4525671782917</v>
      </c>
      <c r="F2" s="2">
        <v>590.8405358933536</v>
      </c>
      <c r="G2" s="2">
        <v>36.612031284938098</v>
      </c>
      <c r="H2" s="2">
        <v>450</v>
      </c>
      <c r="I2">
        <v>0</v>
      </c>
      <c r="J2">
        <v>10</v>
      </c>
      <c r="K2">
        <v>10</v>
      </c>
      <c r="L2">
        <v>10</v>
      </c>
      <c r="M2" s="2">
        <v>1.3387968715061926</v>
      </c>
      <c r="N2" s="2">
        <v>5.0299207903480418</v>
      </c>
      <c r="O2" s="2">
        <v>4.9482441686897101</v>
      </c>
      <c r="P2" s="2">
        <v>7.7670917587914143</v>
      </c>
    </row>
    <row r="3" spans="1:16" x14ac:dyDescent="0.35">
      <c r="A3" s="3">
        <v>2024</v>
      </c>
      <c r="B3">
        <v>1</v>
      </c>
      <c r="C3" s="1">
        <v>0.69881944444444444</v>
      </c>
      <c r="D3" t="s">
        <v>16</v>
      </c>
      <c r="E3" s="2">
        <v>670.08345109776815</v>
      </c>
      <c r="F3" s="2">
        <v>585.41710298825001</v>
      </c>
      <c r="G3" s="2">
        <v>84.66634810951814</v>
      </c>
      <c r="H3" s="2">
        <v>476.3</v>
      </c>
      <c r="I3">
        <v>0</v>
      </c>
      <c r="J3">
        <v>0</v>
      </c>
      <c r="K3">
        <v>0</v>
      </c>
      <c r="L3">
        <v>23</v>
      </c>
      <c r="M3">
        <v>4.96</v>
      </c>
      <c r="N3">
        <v>4.47</v>
      </c>
      <c r="O3">
        <v>0.68</v>
      </c>
      <c r="P3">
        <v>8.43</v>
      </c>
    </row>
    <row r="4" spans="1:16" x14ac:dyDescent="0.35">
      <c r="A4" s="3">
        <v>2024</v>
      </c>
      <c r="B4">
        <v>1</v>
      </c>
      <c r="C4" s="1">
        <v>0.69881944444444444</v>
      </c>
      <c r="D4" t="s">
        <v>17</v>
      </c>
      <c r="E4" s="2">
        <v>672.54994968612152</v>
      </c>
      <c r="F4" s="2">
        <v>585.5553145589538</v>
      </c>
      <c r="G4" s="2">
        <v>86.994635127167726</v>
      </c>
      <c r="H4" s="2">
        <v>413.21999999999997</v>
      </c>
      <c r="I4">
        <v>2</v>
      </c>
      <c r="J4">
        <v>10</v>
      </c>
      <c r="K4">
        <v>20</v>
      </c>
      <c r="L4">
        <v>10</v>
      </c>
      <c r="M4">
        <v>0.55000000000000004</v>
      </c>
      <c r="N4">
        <v>0.2</v>
      </c>
      <c r="O4">
        <v>7.82</v>
      </c>
      <c r="P4">
        <v>9.98</v>
      </c>
    </row>
    <row r="5" spans="1:16" x14ac:dyDescent="0.35">
      <c r="A5" s="3">
        <v>2024</v>
      </c>
      <c r="B5">
        <v>1</v>
      </c>
      <c r="C5" s="1">
        <v>0.69881944444444444</v>
      </c>
      <c r="D5" t="s">
        <v>18</v>
      </c>
      <c r="E5" s="2">
        <v>663.11322940365756</v>
      </c>
      <c r="F5" s="2">
        <v>625.06772973483737</v>
      </c>
      <c r="G5" s="2">
        <v>38.045499668820185</v>
      </c>
      <c r="H5" s="2">
        <v>350.5</v>
      </c>
      <c r="I5">
        <v>5</v>
      </c>
      <c r="J5">
        <v>10</v>
      </c>
      <c r="K5">
        <v>26</v>
      </c>
      <c r="L5">
        <v>10</v>
      </c>
      <c r="M5">
        <v>2.76</v>
      </c>
      <c r="N5">
        <v>6.16</v>
      </c>
      <c r="O5">
        <v>6.33</v>
      </c>
      <c r="P5">
        <v>7.25</v>
      </c>
    </row>
    <row r="6" spans="1:16" x14ac:dyDescent="0.35">
      <c r="A6" s="3">
        <v>2024</v>
      </c>
      <c r="B6">
        <v>1</v>
      </c>
      <c r="C6" s="1">
        <v>0.69881944444444444</v>
      </c>
      <c r="D6" t="s">
        <v>19</v>
      </c>
      <c r="E6" s="2">
        <v>744.05666926950073</v>
      </c>
      <c r="F6" s="2">
        <v>634.73190211040389</v>
      </c>
      <c r="G6" s="2">
        <v>109.32476715909684</v>
      </c>
      <c r="H6" s="2">
        <v>364</v>
      </c>
      <c r="I6">
        <v>1</v>
      </c>
      <c r="J6">
        <v>29</v>
      </c>
      <c r="K6">
        <v>0</v>
      </c>
      <c r="L6">
        <v>18</v>
      </c>
      <c r="M6">
        <v>7.22</v>
      </c>
      <c r="N6">
        <v>8.5</v>
      </c>
      <c r="O6">
        <v>0.74</v>
      </c>
      <c r="P6">
        <v>7.01</v>
      </c>
    </row>
    <row r="7" spans="1:16" x14ac:dyDescent="0.35">
      <c r="A7" s="3">
        <v>2024</v>
      </c>
      <c r="B7">
        <v>1</v>
      </c>
      <c r="C7" s="1">
        <v>0.69881944444444444</v>
      </c>
      <c r="D7" t="s">
        <v>20</v>
      </c>
      <c r="E7" s="2">
        <v>668.56999999999994</v>
      </c>
      <c r="F7" s="2">
        <v>524.83930746659871</v>
      </c>
      <c r="G7" s="2">
        <v>143.73069253340122</v>
      </c>
      <c r="H7" s="2">
        <v>668.56999999999994</v>
      </c>
      <c r="I7">
        <v>0</v>
      </c>
      <c r="J7">
        <v>0</v>
      </c>
      <c r="K7">
        <v>0</v>
      </c>
      <c r="L7">
        <v>0</v>
      </c>
      <c r="M7">
        <v>3.24</v>
      </c>
      <c r="N7">
        <v>4.16</v>
      </c>
      <c r="O7">
        <v>1.67</v>
      </c>
      <c r="P7">
        <v>3.41</v>
      </c>
    </row>
    <row r="8" spans="1:16" x14ac:dyDescent="0.35">
      <c r="A8" s="3">
        <v>2024</v>
      </c>
      <c r="B8">
        <v>1</v>
      </c>
      <c r="C8" s="1">
        <v>0.69881944444444444</v>
      </c>
      <c r="D8" t="s">
        <v>21</v>
      </c>
      <c r="E8" s="2">
        <v>757.19695783913585</v>
      </c>
      <c r="F8" s="2">
        <v>659.82551628910505</v>
      </c>
      <c r="G8" s="2">
        <v>97.371441550030795</v>
      </c>
      <c r="H8" s="2">
        <v>306.5</v>
      </c>
      <c r="I8">
        <v>0</v>
      </c>
      <c r="J8">
        <v>0</v>
      </c>
      <c r="K8">
        <v>60</v>
      </c>
      <c r="L8">
        <v>0</v>
      </c>
      <c r="M8">
        <v>3.23</v>
      </c>
      <c r="N8">
        <v>7.56</v>
      </c>
      <c r="O8">
        <v>7.51</v>
      </c>
      <c r="P8">
        <v>7.68</v>
      </c>
    </row>
    <row r="9" spans="1:16" x14ac:dyDescent="0.35">
      <c r="A9" s="3">
        <v>2024</v>
      </c>
      <c r="B9">
        <v>1</v>
      </c>
      <c r="C9" s="1">
        <v>0.69881944444444444</v>
      </c>
      <c r="D9" t="s">
        <v>22</v>
      </c>
      <c r="E9" s="2">
        <v>637.99646457065069</v>
      </c>
      <c r="F9" s="2">
        <v>530.81873901748759</v>
      </c>
      <c r="G9" s="2">
        <v>107.1777255531631</v>
      </c>
      <c r="H9" s="2">
        <v>404.35</v>
      </c>
      <c r="I9">
        <v>1</v>
      </c>
      <c r="J9">
        <v>23</v>
      </c>
      <c r="K9">
        <v>16</v>
      </c>
      <c r="L9">
        <v>3</v>
      </c>
      <c r="M9">
        <v>1.76</v>
      </c>
      <c r="N9">
        <v>8.44</v>
      </c>
      <c r="O9">
        <v>2.2400000000000002</v>
      </c>
      <c r="P9">
        <v>0.64</v>
      </c>
    </row>
    <row r="10" spans="1:16" x14ac:dyDescent="0.35">
      <c r="A10" s="3">
        <v>2024</v>
      </c>
      <c r="B10">
        <v>1</v>
      </c>
      <c r="C10" s="1">
        <v>0.69881944444444444</v>
      </c>
      <c r="D10" t="s">
        <v>23</v>
      </c>
      <c r="E10" s="2">
        <v>656.22251603690495</v>
      </c>
      <c r="F10" s="2">
        <v>567.23533847669501</v>
      </c>
      <c r="G10" s="2">
        <v>88.987177560209943</v>
      </c>
      <c r="H10" s="2">
        <v>436.9</v>
      </c>
      <c r="I10">
        <v>19</v>
      </c>
      <c r="J10">
        <v>0</v>
      </c>
      <c r="K10">
        <v>10</v>
      </c>
      <c r="L10">
        <v>5</v>
      </c>
      <c r="M10">
        <v>8.24</v>
      </c>
      <c r="N10">
        <v>1.34</v>
      </c>
      <c r="O10">
        <v>5.4</v>
      </c>
      <c r="P10">
        <v>1.74</v>
      </c>
    </row>
    <row r="11" spans="1:16" x14ac:dyDescent="0.35">
      <c r="A11" s="3">
        <v>2024</v>
      </c>
      <c r="B11">
        <v>1</v>
      </c>
      <c r="C11" s="1">
        <v>0.69881944444444444</v>
      </c>
      <c r="D11" t="s">
        <v>24</v>
      </c>
      <c r="E11" s="2">
        <v>662</v>
      </c>
      <c r="F11" s="2">
        <v>504.32333690216979</v>
      </c>
      <c r="G11" s="2">
        <v>157.67666309783021</v>
      </c>
      <c r="H11" s="2">
        <v>662</v>
      </c>
      <c r="I11">
        <v>0</v>
      </c>
      <c r="J11">
        <v>0</v>
      </c>
      <c r="K11">
        <v>0</v>
      </c>
      <c r="L11">
        <v>0</v>
      </c>
      <c r="M11">
        <v>1.36</v>
      </c>
      <c r="N11">
        <v>1.0900000000000001</v>
      </c>
      <c r="O11">
        <v>2.25</v>
      </c>
      <c r="P11">
        <v>5.72</v>
      </c>
    </row>
    <row r="12" spans="1:16" x14ac:dyDescent="0.35">
      <c r="A12" s="3">
        <v>2024</v>
      </c>
      <c r="B12">
        <v>1</v>
      </c>
      <c r="C12" s="1">
        <v>0.69881944444444444</v>
      </c>
      <c r="D12" t="s">
        <v>25</v>
      </c>
      <c r="E12" s="2">
        <v>665</v>
      </c>
      <c r="F12" s="2">
        <v>535.25036160295656</v>
      </c>
      <c r="G12" s="2">
        <v>129.74963839704344</v>
      </c>
      <c r="H12" s="2">
        <v>665</v>
      </c>
      <c r="I12">
        <v>0</v>
      </c>
      <c r="J12">
        <v>0</v>
      </c>
      <c r="K12">
        <v>0</v>
      </c>
      <c r="L12">
        <v>0</v>
      </c>
      <c r="M12">
        <v>2.02</v>
      </c>
      <c r="N12">
        <v>4.5999999999999996</v>
      </c>
      <c r="O12">
        <v>3.94</v>
      </c>
      <c r="P12">
        <v>2.96</v>
      </c>
    </row>
    <row r="13" spans="1:16" x14ac:dyDescent="0.35">
      <c r="A13" s="3">
        <v>2024</v>
      </c>
      <c r="B13">
        <v>1</v>
      </c>
      <c r="C13" s="1">
        <v>0.69881944444444444</v>
      </c>
      <c r="D13" t="s">
        <v>26</v>
      </c>
      <c r="E13" s="2">
        <v>644.7202026814474</v>
      </c>
      <c r="F13" s="2">
        <v>648.82478343875118</v>
      </c>
      <c r="G13" s="2">
        <v>-4.1045807573037791</v>
      </c>
      <c r="H13" s="2">
        <v>353</v>
      </c>
      <c r="I13">
        <v>17</v>
      </c>
      <c r="J13">
        <v>10</v>
      </c>
      <c r="K13">
        <v>10</v>
      </c>
      <c r="L13">
        <v>10</v>
      </c>
      <c r="M13">
        <v>6.13</v>
      </c>
      <c r="N13">
        <v>9.77</v>
      </c>
      <c r="O13">
        <v>7.39</v>
      </c>
      <c r="P13">
        <v>1.6</v>
      </c>
    </row>
    <row r="14" spans="1:16" x14ac:dyDescent="0.35">
      <c r="A14" s="3">
        <v>2024</v>
      </c>
      <c r="B14">
        <v>1</v>
      </c>
      <c r="C14" s="1">
        <v>0.69881944444444444</v>
      </c>
      <c r="D14" t="s">
        <v>27</v>
      </c>
      <c r="E14" s="2">
        <v>668.02067384654288</v>
      </c>
      <c r="F14" s="2">
        <v>550.74396176069877</v>
      </c>
      <c r="G14" s="2">
        <v>117.27671208584411</v>
      </c>
      <c r="H14" s="2">
        <v>663.04</v>
      </c>
      <c r="I14">
        <v>0</v>
      </c>
      <c r="J14">
        <v>0</v>
      </c>
      <c r="K14">
        <v>1</v>
      </c>
      <c r="L14">
        <v>0</v>
      </c>
      <c r="M14">
        <v>3.02</v>
      </c>
      <c r="N14">
        <v>7.0000000000000007E-2</v>
      </c>
      <c r="O14">
        <v>4.9800000000000004</v>
      </c>
      <c r="P14">
        <v>7</v>
      </c>
    </row>
    <row r="15" spans="1:16" x14ac:dyDescent="0.35">
      <c r="A15" s="3">
        <v>2024</v>
      </c>
      <c r="B15">
        <v>1</v>
      </c>
      <c r="C15" s="1">
        <v>0.69881944444444444</v>
      </c>
      <c r="D15" t="s">
        <v>28</v>
      </c>
      <c r="E15" s="2">
        <v>770.44857290926689</v>
      </c>
      <c r="F15" s="2">
        <v>657.28698705609463</v>
      </c>
      <c r="G15" s="2">
        <v>113.16158585317226</v>
      </c>
      <c r="H15" s="2">
        <v>52.5</v>
      </c>
      <c r="I15">
        <v>5</v>
      </c>
      <c r="J15">
        <v>60</v>
      </c>
      <c r="K15">
        <v>15</v>
      </c>
      <c r="L15">
        <v>10</v>
      </c>
      <c r="M15">
        <v>5.0999999999999996</v>
      </c>
      <c r="N15">
        <v>9.26</v>
      </c>
      <c r="O15">
        <v>4.66</v>
      </c>
      <c r="P15">
        <v>6.72</v>
      </c>
    </row>
    <row r="16" spans="1:16" x14ac:dyDescent="0.35">
      <c r="A16" s="3">
        <v>2024</v>
      </c>
      <c r="B16">
        <v>1</v>
      </c>
      <c r="C16" s="1">
        <v>0.69881944444444444</v>
      </c>
      <c r="D16" t="s">
        <v>29</v>
      </c>
      <c r="E16" s="2">
        <v>638.09446766422434</v>
      </c>
      <c r="F16" s="2">
        <v>628.07552140557027</v>
      </c>
      <c r="G16" s="2">
        <v>10.018946258654069</v>
      </c>
      <c r="H16" s="2">
        <v>354.5</v>
      </c>
      <c r="I16">
        <v>12</v>
      </c>
      <c r="J16">
        <v>10</v>
      </c>
      <c r="K16">
        <v>7</v>
      </c>
      <c r="L16">
        <v>15</v>
      </c>
      <c r="M16">
        <v>7.7</v>
      </c>
      <c r="N16">
        <v>4.26</v>
      </c>
      <c r="O16">
        <v>1.77</v>
      </c>
      <c r="P16">
        <v>9.08</v>
      </c>
    </row>
    <row r="17" spans="1:16" x14ac:dyDescent="0.35">
      <c r="A17" s="3">
        <v>2024</v>
      </c>
      <c r="B17">
        <v>1</v>
      </c>
      <c r="C17" s="1">
        <v>0.69881944444444444</v>
      </c>
      <c r="D17" t="s">
        <v>30</v>
      </c>
      <c r="E17" s="2">
        <v>657.08311738613361</v>
      </c>
      <c r="F17" s="2">
        <v>647.37508545627327</v>
      </c>
      <c r="G17" s="2">
        <v>9.7080319298603399</v>
      </c>
      <c r="H17" s="2">
        <v>381.35</v>
      </c>
      <c r="I17">
        <v>10</v>
      </c>
      <c r="J17">
        <v>10</v>
      </c>
      <c r="K17">
        <v>0</v>
      </c>
      <c r="L17">
        <v>20</v>
      </c>
      <c r="M17">
        <v>0.67</v>
      </c>
      <c r="N17">
        <v>9.39</v>
      </c>
      <c r="O17">
        <v>5.92</v>
      </c>
      <c r="P17">
        <v>8.76</v>
      </c>
    </row>
    <row r="18" spans="1:16" x14ac:dyDescent="0.35">
      <c r="A18" s="3">
        <v>2024</v>
      </c>
      <c r="B18">
        <v>1</v>
      </c>
      <c r="C18" s="1">
        <v>0.69881944444444444</v>
      </c>
      <c r="D18" t="s">
        <v>31</v>
      </c>
      <c r="E18" s="2">
        <v>705.08736023767767</v>
      </c>
      <c r="F18" s="2">
        <v>590.44204167108921</v>
      </c>
      <c r="G18" s="2">
        <v>114.64531856658846</v>
      </c>
      <c r="H18" s="2">
        <v>229.14999999999998</v>
      </c>
      <c r="I18">
        <v>44</v>
      </c>
      <c r="J18">
        <v>0</v>
      </c>
      <c r="K18">
        <v>0</v>
      </c>
      <c r="L18">
        <v>17</v>
      </c>
      <c r="M18">
        <v>7.99</v>
      </c>
      <c r="N18">
        <v>3.09</v>
      </c>
      <c r="O18">
        <v>0.64</v>
      </c>
      <c r="P18">
        <v>7.33</v>
      </c>
    </row>
    <row r="19" spans="1:16" x14ac:dyDescent="0.35">
      <c r="A19" s="3">
        <v>2024</v>
      </c>
      <c r="B19">
        <v>1</v>
      </c>
      <c r="C19" s="1">
        <v>0.69881944444444444</v>
      </c>
      <c r="D19" t="s">
        <v>32</v>
      </c>
      <c r="E19" s="2">
        <v>767.23525350837804</v>
      </c>
      <c r="F19" s="2">
        <v>686.82265095222783</v>
      </c>
      <c r="G19" s="2">
        <v>80.412602556150205</v>
      </c>
      <c r="H19" s="2">
        <v>250</v>
      </c>
      <c r="I19">
        <v>33</v>
      </c>
      <c r="J19">
        <v>25</v>
      </c>
      <c r="K19">
        <v>0</v>
      </c>
      <c r="L19">
        <v>0</v>
      </c>
      <c r="M19">
        <v>9.11</v>
      </c>
      <c r="N19">
        <v>8.67</v>
      </c>
      <c r="O19">
        <v>4.1100000000000003</v>
      </c>
      <c r="P19">
        <v>6.79</v>
      </c>
    </row>
    <row r="20" spans="1:16" x14ac:dyDescent="0.35">
      <c r="A20" s="3">
        <v>2024</v>
      </c>
      <c r="B20">
        <v>1</v>
      </c>
      <c r="C20" s="1">
        <v>0.69881944444444444</v>
      </c>
      <c r="D20" t="s">
        <v>33</v>
      </c>
      <c r="E20" s="2">
        <v>677.11187197756158</v>
      </c>
      <c r="F20" s="2">
        <v>561.63811122612628</v>
      </c>
      <c r="G20" s="2">
        <v>115.47376075143529</v>
      </c>
      <c r="H20" s="2">
        <v>446.58999999999992</v>
      </c>
      <c r="I20">
        <v>0</v>
      </c>
      <c r="J20">
        <v>33</v>
      </c>
      <c r="K20">
        <v>0</v>
      </c>
      <c r="L20">
        <v>0</v>
      </c>
      <c r="M20">
        <v>0.08</v>
      </c>
      <c r="N20">
        <v>6.99</v>
      </c>
      <c r="O20">
        <v>3.76</v>
      </c>
      <c r="P20">
        <v>5.33</v>
      </c>
    </row>
    <row r="21" spans="1:16" x14ac:dyDescent="0.35">
      <c r="A21" s="3">
        <v>2024</v>
      </c>
      <c r="B21">
        <v>1</v>
      </c>
      <c r="C21" s="1">
        <v>0.69881944444444444</v>
      </c>
      <c r="D21" t="s">
        <v>34</v>
      </c>
      <c r="E21" s="2">
        <v>653.99994408780083</v>
      </c>
      <c r="F21" s="2">
        <v>601.84665662304462</v>
      </c>
      <c r="G21" s="2">
        <v>52.153287464756204</v>
      </c>
      <c r="H21" s="2">
        <v>615.79999999999995</v>
      </c>
      <c r="I21">
        <v>0</v>
      </c>
      <c r="J21">
        <v>5</v>
      </c>
      <c r="K21">
        <v>0</v>
      </c>
      <c r="L21">
        <v>0</v>
      </c>
      <c r="M21">
        <v>3.57</v>
      </c>
      <c r="N21">
        <v>7.64</v>
      </c>
      <c r="O21">
        <v>3.85</v>
      </c>
      <c r="P21">
        <v>5.12</v>
      </c>
    </row>
    <row r="22" spans="1:16" x14ac:dyDescent="0.35">
      <c r="A22" s="3">
        <v>2024</v>
      </c>
      <c r="B22">
        <v>1</v>
      </c>
      <c r="C22" s="1">
        <v>0.69881944444444444</v>
      </c>
      <c r="D22" t="s">
        <v>35</v>
      </c>
      <c r="E22" s="2">
        <v>638.30718586545402</v>
      </c>
      <c r="F22" s="2">
        <v>562.20644208678925</v>
      </c>
      <c r="G22" s="2">
        <v>76.100743778664764</v>
      </c>
      <c r="H22" s="2">
        <v>287.52999999999997</v>
      </c>
      <c r="I22">
        <v>10</v>
      </c>
      <c r="J22">
        <v>5</v>
      </c>
      <c r="K22">
        <v>40</v>
      </c>
      <c r="L22">
        <v>10</v>
      </c>
      <c r="M22">
        <v>4.62</v>
      </c>
      <c r="N22">
        <v>3.65</v>
      </c>
      <c r="O22">
        <v>6.89</v>
      </c>
      <c r="P22">
        <v>1.05</v>
      </c>
    </row>
    <row r="23" spans="1:16" x14ac:dyDescent="0.35">
      <c r="A23" s="3">
        <v>2024</v>
      </c>
      <c r="B23">
        <v>1</v>
      </c>
      <c r="C23" s="1">
        <v>0.69881944444444444</v>
      </c>
      <c r="D23" t="s">
        <v>36</v>
      </c>
      <c r="E23" s="2">
        <v>586.52824667636673</v>
      </c>
      <c r="F23" s="2">
        <v>590.68020895431857</v>
      </c>
      <c r="G23" s="2">
        <v>-4.1519622779518386</v>
      </c>
      <c r="H23" s="2">
        <v>355.8</v>
      </c>
      <c r="I23">
        <v>19</v>
      </c>
      <c r="J23">
        <v>10</v>
      </c>
      <c r="K23">
        <v>10</v>
      </c>
      <c r="L23">
        <v>10</v>
      </c>
      <c r="M23">
        <v>4.45</v>
      </c>
      <c r="N23">
        <v>8.35</v>
      </c>
      <c r="O23">
        <v>0.65</v>
      </c>
      <c r="P23">
        <v>5.62</v>
      </c>
    </row>
    <row r="24" spans="1:16" x14ac:dyDescent="0.35">
      <c r="A24" s="3">
        <v>2024</v>
      </c>
      <c r="B24">
        <v>1</v>
      </c>
      <c r="C24" s="1">
        <v>0.69881944444444444</v>
      </c>
      <c r="D24" t="s">
        <v>37</v>
      </c>
      <c r="E24" s="2">
        <v>663.7430248955277</v>
      </c>
      <c r="F24" s="2">
        <v>541.82632933994762</v>
      </c>
      <c r="G24" s="2">
        <v>121.91669555558008</v>
      </c>
      <c r="H24" s="2">
        <v>587.5</v>
      </c>
      <c r="I24">
        <v>0</v>
      </c>
      <c r="J24">
        <v>0</v>
      </c>
      <c r="K24">
        <v>10</v>
      </c>
      <c r="L24">
        <v>0</v>
      </c>
      <c r="M24">
        <v>5.0599999999999996</v>
      </c>
      <c r="N24">
        <v>1.48</v>
      </c>
      <c r="O24">
        <v>7.62</v>
      </c>
      <c r="P24">
        <v>0.01</v>
      </c>
    </row>
    <row r="25" spans="1:16" x14ac:dyDescent="0.35">
      <c r="A25" s="3">
        <v>2024</v>
      </c>
      <c r="B25">
        <v>1</v>
      </c>
      <c r="C25" s="1">
        <v>0.69881944444444444</v>
      </c>
      <c r="D25" t="s">
        <v>38</v>
      </c>
      <c r="E25" s="2">
        <v>736.48608248494543</v>
      </c>
      <c r="F25" s="2">
        <v>671.29937511250478</v>
      </c>
      <c r="G25" s="2">
        <v>65.186707372440651</v>
      </c>
      <c r="H25" s="2">
        <v>399.5</v>
      </c>
      <c r="I25">
        <v>12</v>
      </c>
      <c r="J25">
        <v>10</v>
      </c>
      <c r="K25">
        <v>25</v>
      </c>
      <c r="L25">
        <v>0</v>
      </c>
      <c r="M25">
        <v>7.08</v>
      </c>
      <c r="N25">
        <v>7.42</v>
      </c>
      <c r="O25">
        <v>7.11</v>
      </c>
      <c r="P25">
        <v>5.51</v>
      </c>
    </row>
    <row r="26" spans="1:16" x14ac:dyDescent="0.35">
      <c r="A26" s="3">
        <v>2024</v>
      </c>
      <c r="B26">
        <v>1</v>
      </c>
      <c r="C26" s="1">
        <v>0.69883101851851848</v>
      </c>
      <c r="D26" t="s">
        <v>39</v>
      </c>
      <c r="E26" s="2">
        <v>822.81728215933208</v>
      </c>
      <c r="F26" s="2">
        <v>536.26907984955994</v>
      </c>
      <c r="G26" s="2">
        <v>286.54820230977214</v>
      </c>
      <c r="H26" s="2">
        <v>42.199999999999989</v>
      </c>
      <c r="I26">
        <v>0</v>
      </c>
      <c r="J26">
        <v>0</v>
      </c>
      <c r="K26">
        <v>0</v>
      </c>
      <c r="L26">
        <v>85</v>
      </c>
      <c r="M26">
        <v>0.79</v>
      </c>
      <c r="N26">
        <v>3.05</v>
      </c>
      <c r="O26">
        <v>0.6</v>
      </c>
      <c r="P26">
        <v>9.18</v>
      </c>
    </row>
    <row r="27" spans="1:16" x14ac:dyDescent="0.35">
      <c r="A27" s="3">
        <v>2024</v>
      </c>
      <c r="B27">
        <v>1</v>
      </c>
      <c r="C27" s="1">
        <v>0.69883101851851848</v>
      </c>
      <c r="D27" t="s">
        <v>40</v>
      </c>
      <c r="E27" s="2">
        <v>850.42720137879405</v>
      </c>
      <c r="F27" s="2">
        <v>637.0415119568529</v>
      </c>
      <c r="G27" s="2">
        <v>213.38568942194115</v>
      </c>
      <c r="H27" s="2">
        <v>184.2</v>
      </c>
      <c r="I27">
        <v>70</v>
      </c>
      <c r="J27">
        <v>0</v>
      </c>
      <c r="K27">
        <v>0</v>
      </c>
      <c r="L27">
        <v>4</v>
      </c>
      <c r="M27">
        <v>9.0500000000000007</v>
      </c>
      <c r="N27">
        <v>4.0599999999999996</v>
      </c>
      <c r="O27">
        <v>2.41</v>
      </c>
      <c r="P27">
        <v>8.18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998F9-76E0-434D-AF38-23E369F33CED}">
  <dimension ref="A1:R27"/>
  <sheetViews>
    <sheetView topLeftCell="D14" workbookViewId="0">
      <selection activeCell="A2" sqref="A2:R27"/>
    </sheetView>
  </sheetViews>
  <sheetFormatPr defaultRowHeight="14.5" x14ac:dyDescent="0.35"/>
  <cols>
    <col min="3" max="3" width="17.36328125" customWidth="1"/>
  </cols>
  <sheetData>
    <row r="1" spans="1:18" x14ac:dyDescent="0.35">
      <c r="A1" t="s">
        <v>56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41</v>
      </c>
      <c r="R1" t="s">
        <v>42</v>
      </c>
    </row>
    <row r="2" spans="1:18" x14ac:dyDescent="0.35">
      <c r="A2">
        <v>2024</v>
      </c>
      <c r="B2">
        <v>2</v>
      </c>
      <c r="C2" s="1">
        <v>0.70171296296296293</v>
      </c>
      <c r="D2" t="s">
        <v>15</v>
      </c>
      <c r="E2" s="2">
        <v>616.56159418152833</v>
      </c>
      <c r="F2" s="2">
        <v>568.97391268731315</v>
      </c>
      <c r="G2" s="2">
        <v>47.58768149421519</v>
      </c>
      <c r="H2" s="2">
        <v>445.65000000000003</v>
      </c>
      <c r="I2">
        <v>10</v>
      </c>
      <c r="J2">
        <v>0</v>
      </c>
      <c r="K2">
        <v>20</v>
      </c>
      <c r="L2">
        <v>0</v>
      </c>
      <c r="M2">
        <v>4.92</v>
      </c>
      <c r="N2">
        <v>3.73</v>
      </c>
      <c r="O2">
        <v>6.09</v>
      </c>
      <c r="P2">
        <v>2.16</v>
      </c>
      <c r="Q2">
        <f t="shared" ref="Q2:Q27" si="0">I2*M2+J2*N2+K2*O2+L2*P2+H2</f>
        <v>616.65000000000009</v>
      </c>
      <c r="R2">
        <f t="shared" ref="R2:R27" si="1">10*(M2+N2+O2+P2)+400</f>
        <v>569</v>
      </c>
    </row>
    <row r="3" spans="1:18" x14ac:dyDescent="0.35">
      <c r="A3">
        <v>2024</v>
      </c>
      <c r="B3">
        <v>2</v>
      </c>
      <c r="C3" s="1">
        <v>0.70171296296296293</v>
      </c>
      <c r="D3" t="s">
        <v>16</v>
      </c>
      <c r="E3" s="2">
        <v>643.9639358953408</v>
      </c>
      <c r="F3" s="2">
        <v>502.41634147781821</v>
      </c>
      <c r="G3" s="2">
        <v>141.54759441752259</v>
      </c>
      <c r="H3" s="2">
        <v>533.78000000000009</v>
      </c>
      <c r="I3">
        <v>18</v>
      </c>
      <c r="J3">
        <v>0</v>
      </c>
      <c r="K3">
        <v>0</v>
      </c>
      <c r="L3">
        <v>0</v>
      </c>
      <c r="M3">
        <v>6.12</v>
      </c>
      <c r="N3">
        <v>3.44</v>
      </c>
      <c r="O3">
        <v>0.38</v>
      </c>
      <c r="P3">
        <v>0.3</v>
      </c>
      <c r="Q3">
        <f t="shared" si="0"/>
        <v>643.94000000000005</v>
      </c>
      <c r="R3">
        <f t="shared" si="1"/>
        <v>502.40000000000003</v>
      </c>
    </row>
    <row r="4" spans="1:18" x14ac:dyDescent="0.35">
      <c r="A4">
        <v>2024</v>
      </c>
      <c r="B4">
        <v>2</v>
      </c>
      <c r="C4" s="1">
        <v>0.70171296296296293</v>
      </c>
      <c r="D4" t="s">
        <v>17</v>
      </c>
      <c r="E4" s="2">
        <v>801.23699772598013</v>
      </c>
      <c r="F4" s="2">
        <v>707.00555190076454</v>
      </c>
      <c r="G4" s="2">
        <v>94.231445825215587</v>
      </c>
      <c r="H4" s="2">
        <v>250</v>
      </c>
      <c r="I4">
        <v>10</v>
      </c>
      <c r="J4">
        <v>25</v>
      </c>
      <c r="K4">
        <v>10</v>
      </c>
      <c r="L4">
        <v>20</v>
      </c>
      <c r="M4">
        <v>4.84</v>
      </c>
      <c r="N4">
        <v>9.8800000000000008</v>
      </c>
      <c r="O4">
        <v>6.38</v>
      </c>
      <c r="P4">
        <v>9.61</v>
      </c>
      <c r="Q4">
        <f t="shared" si="0"/>
        <v>801.40000000000009</v>
      </c>
      <c r="R4">
        <f t="shared" si="1"/>
        <v>707.1</v>
      </c>
    </row>
    <row r="5" spans="1:18" x14ac:dyDescent="0.35">
      <c r="A5">
        <v>2024</v>
      </c>
      <c r="B5">
        <v>2</v>
      </c>
      <c r="C5" s="1">
        <v>0.70171296296296293</v>
      </c>
      <c r="D5" t="s">
        <v>18</v>
      </c>
      <c r="E5" s="2">
        <v>706.76903754552416</v>
      </c>
      <c r="F5" s="2">
        <v>635.38222714156291</v>
      </c>
      <c r="G5" s="2">
        <v>71.386810403961249</v>
      </c>
      <c r="H5" s="2">
        <v>303.08000000000004</v>
      </c>
      <c r="I5">
        <v>0</v>
      </c>
      <c r="J5">
        <v>25</v>
      </c>
      <c r="K5">
        <v>20</v>
      </c>
      <c r="L5">
        <v>8</v>
      </c>
      <c r="M5">
        <v>2.11</v>
      </c>
      <c r="N5">
        <v>8.35</v>
      </c>
      <c r="O5">
        <v>7.53</v>
      </c>
      <c r="P5">
        <v>5.56</v>
      </c>
      <c r="Q5">
        <f t="shared" si="0"/>
        <v>706.91000000000008</v>
      </c>
      <c r="R5">
        <f t="shared" si="1"/>
        <v>635.5</v>
      </c>
    </row>
    <row r="6" spans="1:18" x14ac:dyDescent="0.35">
      <c r="A6">
        <v>2024</v>
      </c>
      <c r="B6">
        <v>2</v>
      </c>
      <c r="C6" s="1">
        <v>0.70171296296296293</v>
      </c>
      <c r="D6" t="s">
        <v>28</v>
      </c>
      <c r="E6" s="2">
        <v>659.77626904579404</v>
      </c>
      <c r="F6" s="2">
        <v>593.99575574228766</v>
      </c>
      <c r="G6" s="2">
        <v>65.780513303506382</v>
      </c>
      <c r="H6" s="2">
        <v>554.15</v>
      </c>
      <c r="I6">
        <v>0</v>
      </c>
      <c r="J6">
        <v>0</v>
      </c>
      <c r="K6">
        <v>0</v>
      </c>
      <c r="L6">
        <v>14</v>
      </c>
      <c r="M6">
        <v>4.17</v>
      </c>
      <c r="N6">
        <v>6.04</v>
      </c>
      <c r="O6">
        <v>1.65</v>
      </c>
      <c r="P6">
        <v>7.54</v>
      </c>
      <c r="Q6">
        <f t="shared" si="0"/>
        <v>659.71</v>
      </c>
      <c r="R6">
        <f t="shared" si="1"/>
        <v>594</v>
      </c>
    </row>
    <row r="7" spans="1:18" x14ac:dyDescent="0.35">
      <c r="A7">
        <v>2024</v>
      </c>
      <c r="B7">
        <v>2</v>
      </c>
      <c r="C7" s="1">
        <v>0.70171296296296293</v>
      </c>
      <c r="D7" t="s">
        <v>31</v>
      </c>
      <c r="E7" s="2">
        <v>637.5</v>
      </c>
      <c r="F7" s="2">
        <v>492.82906853593425</v>
      </c>
      <c r="G7" s="2">
        <v>144.67093146406575</v>
      </c>
      <c r="H7" s="2">
        <v>637.5</v>
      </c>
      <c r="I7">
        <v>0</v>
      </c>
      <c r="J7">
        <v>0</v>
      </c>
      <c r="K7">
        <v>0</v>
      </c>
      <c r="L7">
        <v>0</v>
      </c>
      <c r="M7">
        <v>2.6</v>
      </c>
      <c r="N7">
        <v>1.1200000000000001</v>
      </c>
      <c r="O7">
        <v>3.67</v>
      </c>
      <c r="P7">
        <v>1.9</v>
      </c>
      <c r="Q7">
        <f t="shared" si="0"/>
        <v>637.5</v>
      </c>
      <c r="R7">
        <f t="shared" si="1"/>
        <v>492.9</v>
      </c>
    </row>
    <row r="8" spans="1:18" x14ac:dyDescent="0.35">
      <c r="A8">
        <v>2024</v>
      </c>
      <c r="B8">
        <v>2</v>
      </c>
      <c r="C8" s="1">
        <v>0.70171296296296293</v>
      </c>
      <c r="D8" t="s">
        <v>32</v>
      </c>
      <c r="E8" s="2">
        <v>730.24628659439054</v>
      </c>
      <c r="F8" s="2">
        <v>588.26087893895067</v>
      </c>
      <c r="G8" s="2">
        <v>141.98540765543987</v>
      </c>
      <c r="H8" s="2">
        <v>494.40000000000003</v>
      </c>
      <c r="I8">
        <v>0</v>
      </c>
      <c r="J8">
        <v>0</v>
      </c>
      <c r="K8">
        <v>25</v>
      </c>
      <c r="L8">
        <v>0</v>
      </c>
      <c r="M8">
        <v>2.81</v>
      </c>
      <c r="N8">
        <v>4.53</v>
      </c>
      <c r="O8">
        <v>9.43</v>
      </c>
      <c r="P8">
        <v>2.0499999999999998</v>
      </c>
      <c r="Q8">
        <f t="shared" si="0"/>
        <v>730.15000000000009</v>
      </c>
      <c r="R8">
        <f t="shared" si="1"/>
        <v>588.20000000000005</v>
      </c>
    </row>
    <row r="9" spans="1:18" x14ac:dyDescent="0.35">
      <c r="A9">
        <v>2024</v>
      </c>
      <c r="B9">
        <v>2</v>
      </c>
      <c r="C9" s="1">
        <v>0.70171296296296293</v>
      </c>
      <c r="D9" t="s">
        <v>33</v>
      </c>
      <c r="E9" s="2">
        <v>735.03042206948578</v>
      </c>
      <c r="F9" s="2">
        <v>575.303169081428</v>
      </c>
      <c r="G9" s="2">
        <v>159.72725298805778</v>
      </c>
      <c r="H9" s="2">
        <v>0.95000000000004547</v>
      </c>
      <c r="I9">
        <v>14</v>
      </c>
      <c r="J9">
        <v>0</v>
      </c>
      <c r="K9">
        <v>0</v>
      </c>
      <c r="L9">
        <v>80</v>
      </c>
      <c r="M9">
        <v>7.36</v>
      </c>
      <c r="N9">
        <v>1.8</v>
      </c>
      <c r="O9">
        <v>0.48</v>
      </c>
      <c r="P9">
        <v>7.89</v>
      </c>
      <c r="Q9">
        <f t="shared" si="0"/>
        <v>735.18999999999994</v>
      </c>
      <c r="R9">
        <f t="shared" si="1"/>
        <v>575.29999999999995</v>
      </c>
    </row>
    <row r="10" spans="1:18" x14ac:dyDescent="0.35">
      <c r="A10">
        <v>2024</v>
      </c>
      <c r="B10">
        <v>2</v>
      </c>
      <c r="C10" s="1">
        <v>0.70171296296296293</v>
      </c>
      <c r="D10" t="s">
        <v>37</v>
      </c>
      <c r="E10" s="2">
        <v>682.89772661099289</v>
      </c>
      <c r="F10" s="2">
        <v>631.51209337449927</v>
      </c>
      <c r="G10" s="2">
        <v>51.385633236493618</v>
      </c>
      <c r="H10" s="2">
        <v>526.25</v>
      </c>
      <c r="I10">
        <v>0</v>
      </c>
      <c r="J10">
        <v>0</v>
      </c>
      <c r="K10">
        <v>10</v>
      </c>
      <c r="L10">
        <v>10</v>
      </c>
      <c r="M10">
        <v>1.65</v>
      </c>
      <c r="N10">
        <v>5.83</v>
      </c>
      <c r="O10">
        <v>7.67</v>
      </c>
      <c r="P10">
        <v>8</v>
      </c>
      <c r="Q10">
        <f t="shared" si="0"/>
        <v>682.95</v>
      </c>
      <c r="R10">
        <f t="shared" si="1"/>
        <v>631.5</v>
      </c>
    </row>
    <row r="11" spans="1:18" x14ac:dyDescent="0.35">
      <c r="A11">
        <v>2024</v>
      </c>
      <c r="B11">
        <v>2</v>
      </c>
      <c r="C11" s="1">
        <v>0.70172453703703708</v>
      </c>
      <c r="D11" t="s">
        <v>19</v>
      </c>
      <c r="E11" s="2">
        <v>754.43843306541339</v>
      </c>
      <c r="F11" s="2">
        <v>641.68357533589244</v>
      </c>
      <c r="G11" s="2">
        <v>112.75485772952095</v>
      </c>
      <c r="H11" s="2">
        <v>274.3</v>
      </c>
      <c r="I11">
        <v>29</v>
      </c>
      <c r="J11">
        <v>10</v>
      </c>
      <c r="K11">
        <v>20</v>
      </c>
      <c r="L11">
        <v>5</v>
      </c>
      <c r="M11">
        <v>8.26</v>
      </c>
      <c r="N11">
        <v>7.64</v>
      </c>
      <c r="O11">
        <v>8.19</v>
      </c>
      <c r="P11">
        <v>0.08</v>
      </c>
      <c r="Q11">
        <f t="shared" si="0"/>
        <v>754.44</v>
      </c>
      <c r="R11">
        <f t="shared" si="1"/>
        <v>641.69999999999993</v>
      </c>
    </row>
    <row r="12" spans="1:18" x14ac:dyDescent="0.35">
      <c r="A12">
        <v>2024</v>
      </c>
      <c r="B12">
        <v>2</v>
      </c>
      <c r="C12" s="1">
        <v>0.70172453703703708</v>
      </c>
      <c r="D12" t="s">
        <v>20</v>
      </c>
      <c r="E12" s="2">
        <v>643.04000000000008</v>
      </c>
      <c r="F12" s="2">
        <v>519.61229516149649</v>
      </c>
      <c r="G12" s="2">
        <v>123.42770483850359</v>
      </c>
      <c r="H12" s="2">
        <v>643.04000000000008</v>
      </c>
      <c r="I12">
        <v>0</v>
      </c>
      <c r="J12">
        <v>0</v>
      </c>
      <c r="K12">
        <v>0</v>
      </c>
      <c r="L12">
        <v>0</v>
      </c>
      <c r="M12">
        <v>1.1200000000000001</v>
      </c>
      <c r="N12">
        <v>4.3099999999999996</v>
      </c>
      <c r="O12">
        <v>4.5999999999999996</v>
      </c>
      <c r="P12">
        <v>1.94</v>
      </c>
      <c r="Q12">
        <f t="shared" si="0"/>
        <v>643.04000000000008</v>
      </c>
      <c r="R12">
        <f t="shared" si="1"/>
        <v>519.70000000000005</v>
      </c>
    </row>
    <row r="13" spans="1:18" x14ac:dyDescent="0.35">
      <c r="A13">
        <v>2024</v>
      </c>
      <c r="B13">
        <v>2</v>
      </c>
      <c r="C13" s="1">
        <v>0.70172453703703708</v>
      </c>
      <c r="D13" t="s">
        <v>21</v>
      </c>
      <c r="E13" s="2">
        <v>678.48943436881927</v>
      </c>
      <c r="F13" s="2">
        <v>543.32303839248891</v>
      </c>
      <c r="G13" s="2">
        <v>135.16639597633036</v>
      </c>
      <c r="H13" s="2">
        <v>196</v>
      </c>
      <c r="I13">
        <v>0</v>
      </c>
      <c r="J13">
        <v>60</v>
      </c>
      <c r="K13">
        <v>0</v>
      </c>
      <c r="L13">
        <v>0</v>
      </c>
      <c r="M13">
        <v>2.08</v>
      </c>
      <c r="N13">
        <v>8.0399999999999991</v>
      </c>
      <c r="O13">
        <v>1.05</v>
      </c>
      <c r="P13">
        <v>3.15</v>
      </c>
      <c r="Q13">
        <f t="shared" si="0"/>
        <v>678.4</v>
      </c>
      <c r="R13">
        <f t="shared" si="1"/>
        <v>543.20000000000005</v>
      </c>
    </row>
    <row r="14" spans="1:18" x14ac:dyDescent="0.35">
      <c r="A14">
        <v>2024</v>
      </c>
      <c r="B14">
        <v>2</v>
      </c>
      <c r="C14" s="1">
        <v>0.70172453703703708</v>
      </c>
      <c r="D14" t="s">
        <v>22</v>
      </c>
      <c r="E14" s="2">
        <v>888.54685915609628</v>
      </c>
      <c r="F14" s="2">
        <v>705.65716893262208</v>
      </c>
      <c r="G14" s="2">
        <v>182.88969022347419</v>
      </c>
      <c r="H14" s="2">
        <v>181.5</v>
      </c>
      <c r="I14">
        <v>48</v>
      </c>
      <c r="J14">
        <v>15</v>
      </c>
      <c r="K14">
        <v>0</v>
      </c>
      <c r="L14">
        <v>10</v>
      </c>
      <c r="M14">
        <v>9.9600000000000009</v>
      </c>
      <c r="N14">
        <v>8.59</v>
      </c>
      <c r="O14">
        <v>2.02</v>
      </c>
      <c r="P14">
        <v>10</v>
      </c>
      <c r="Q14">
        <f t="shared" si="0"/>
        <v>888.43000000000006</v>
      </c>
      <c r="R14">
        <f t="shared" si="1"/>
        <v>705.7</v>
      </c>
    </row>
    <row r="15" spans="1:18" x14ac:dyDescent="0.35">
      <c r="A15">
        <v>2024</v>
      </c>
      <c r="B15">
        <v>2</v>
      </c>
      <c r="C15" s="1">
        <v>0.70172453703703708</v>
      </c>
      <c r="D15" t="s">
        <v>23</v>
      </c>
      <c r="E15" s="2">
        <v>709.11686166252014</v>
      </c>
      <c r="F15" s="2">
        <v>631.33475651868071</v>
      </c>
      <c r="G15" s="2">
        <v>77.782105143839431</v>
      </c>
      <c r="H15" s="2">
        <v>367.50000000000006</v>
      </c>
      <c r="I15">
        <v>0</v>
      </c>
      <c r="J15">
        <v>0</v>
      </c>
      <c r="K15">
        <v>0</v>
      </c>
      <c r="L15">
        <v>43</v>
      </c>
      <c r="M15">
        <v>4.3499999999999996</v>
      </c>
      <c r="N15">
        <v>6.08</v>
      </c>
      <c r="O15">
        <v>4.76</v>
      </c>
      <c r="P15">
        <v>7.94</v>
      </c>
      <c r="Q15">
        <f t="shared" si="0"/>
        <v>708.92000000000007</v>
      </c>
      <c r="R15">
        <f t="shared" si="1"/>
        <v>631.29999999999995</v>
      </c>
    </row>
    <row r="16" spans="1:18" x14ac:dyDescent="0.35">
      <c r="A16">
        <v>2024</v>
      </c>
      <c r="B16">
        <v>2</v>
      </c>
      <c r="C16" s="1">
        <v>0.70172453703703708</v>
      </c>
      <c r="D16" t="s">
        <v>39</v>
      </c>
      <c r="E16" s="2">
        <v>655.40816366765353</v>
      </c>
      <c r="F16" s="2">
        <v>539.79092216196398</v>
      </c>
      <c r="G16" s="2">
        <v>115.61724150568955</v>
      </c>
      <c r="H16" s="2">
        <v>215.14999999999998</v>
      </c>
      <c r="I16">
        <v>4</v>
      </c>
      <c r="J16">
        <v>55</v>
      </c>
      <c r="K16">
        <v>10</v>
      </c>
      <c r="L16">
        <v>0</v>
      </c>
      <c r="M16">
        <v>1.95</v>
      </c>
      <c r="N16">
        <v>7.62</v>
      </c>
      <c r="O16">
        <v>1.36</v>
      </c>
      <c r="P16">
        <v>3.06</v>
      </c>
      <c r="Q16">
        <f t="shared" si="0"/>
        <v>655.65000000000009</v>
      </c>
      <c r="R16">
        <f t="shared" si="1"/>
        <v>539.9</v>
      </c>
    </row>
    <row r="17" spans="1:18" x14ac:dyDescent="0.35">
      <c r="A17">
        <v>2024</v>
      </c>
      <c r="B17">
        <v>2</v>
      </c>
      <c r="C17" s="1">
        <v>0.70172453703703708</v>
      </c>
      <c r="D17" t="s">
        <v>24</v>
      </c>
      <c r="E17" s="2">
        <v>707.76292474193428</v>
      </c>
      <c r="F17" s="2">
        <v>642.70544434093574</v>
      </c>
      <c r="G17" s="2">
        <v>65.057480400998543</v>
      </c>
      <c r="H17" s="2">
        <v>469</v>
      </c>
      <c r="I17">
        <v>0</v>
      </c>
      <c r="J17">
        <v>10</v>
      </c>
      <c r="K17">
        <v>10</v>
      </c>
      <c r="L17">
        <v>10</v>
      </c>
      <c r="M17">
        <v>0.39</v>
      </c>
      <c r="N17">
        <v>9.49</v>
      </c>
      <c r="O17">
        <v>5.95</v>
      </c>
      <c r="P17">
        <v>8.44</v>
      </c>
      <c r="Q17">
        <f t="shared" si="0"/>
        <v>707.8</v>
      </c>
      <c r="R17">
        <f t="shared" si="1"/>
        <v>642.70000000000005</v>
      </c>
    </row>
    <row r="18" spans="1:18" x14ac:dyDescent="0.35">
      <c r="A18">
        <v>2024</v>
      </c>
      <c r="B18">
        <v>2</v>
      </c>
      <c r="C18" s="1">
        <v>0.70172453703703708</v>
      </c>
      <c r="D18" t="s">
        <v>25</v>
      </c>
      <c r="E18" s="2">
        <v>766.35137425345874</v>
      </c>
      <c r="F18" s="2">
        <v>587.40058925510505</v>
      </c>
      <c r="G18" s="2">
        <v>178.9507849983537</v>
      </c>
      <c r="H18" s="2">
        <v>327.9</v>
      </c>
      <c r="I18">
        <v>48</v>
      </c>
      <c r="J18">
        <v>0</v>
      </c>
      <c r="K18">
        <v>10</v>
      </c>
      <c r="L18">
        <v>0</v>
      </c>
      <c r="M18">
        <v>8.91</v>
      </c>
      <c r="N18">
        <v>7.03</v>
      </c>
      <c r="O18">
        <v>1.07</v>
      </c>
      <c r="P18">
        <v>1.72</v>
      </c>
      <c r="Q18">
        <f t="shared" si="0"/>
        <v>766.28</v>
      </c>
      <c r="R18">
        <f t="shared" si="1"/>
        <v>587.29999999999995</v>
      </c>
    </row>
    <row r="19" spans="1:18" x14ac:dyDescent="0.35">
      <c r="A19">
        <v>2024</v>
      </c>
      <c r="B19">
        <v>2</v>
      </c>
      <c r="C19" s="1">
        <v>0.70172453703703708</v>
      </c>
      <c r="D19" t="s">
        <v>26</v>
      </c>
      <c r="E19" s="2">
        <v>624.68797470127504</v>
      </c>
      <c r="F19" s="2">
        <v>668.30336627984889</v>
      </c>
      <c r="G19" s="2">
        <v>-43.615391578573849</v>
      </c>
      <c r="H19" s="2">
        <v>333.75</v>
      </c>
      <c r="I19">
        <v>19</v>
      </c>
      <c r="J19">
        <v>10</v>
      </c>
      <c r="K19">
        <v>10</v>
      </c>
      <c r="L19">
        <v>10</v>
      </c>
      <c r="M19">
        <v>2.5099999999999998</v>
      </c>
      <c r="N19">
        <v>8.85</v>
      </c>
      <c r="O19">
        <v>8.7799999999999994</v>
      </c>
      <c r="P19">
        <v>6.69</v>
      </c>
      <c r="Q19">
        <f t="shared" si="0"/>
        <v>624.64</v>
      </c>
      <c r="R19">
        <f t="shared" si="1"/>
        <v>668.3</v>
      </c>
    </row>
    <row r="20" spans="1:18" x14ac:dyDescent="0.35">
      <c r="A20">
        <v>2024</v>
      </c>
      <c r="B20">
        <v>2</v>
      </c>
      <c r="C20" s="1">
        <v>0.70172453703703708</v>
      </c>
      <c r="D20" t="s">
        <v>27</v>
      </c>
      <c r="E20" s="2">
        <v>658.8394756767824</v>
      </c>
      <c r="F20" s="2">
        <v>538.24702137294753</v>
      </c>
      <c r="G20" s="2">
        <v>120.59245430383487</v>
      </c>
      <c r="H20" s="2">
        <v>597</v>
      </c>
      <c r="I20">
        <v>0</v>
      </c>
      <c r="J20">
        <v>0</v>
      </c>
      <c r="K20">
        <v>10</v>
      </c>
      <c r="L20">
        <v>0</v>
      </c>
      <c r="M20">
        <v>2.0499999999999998</v>
      </c>
      <c r="N20">
        <v>3.47</v>
      </c>
      <c r="O20">
        <v>6.18</v>
      </c>
      <c r="P20">
        <v>2.12</v>
      </c>
      <c r="Q20">
        <f t="shared" si="0"/>
        <v>658.8</v>
      </c>
      <c r="R20">
        <f t="shared" si="1"/>
        <v>538.20000000000005</v>
      </c>
    </row>
    <row r="21" spans="1:18" x14ac:dyDescent="0.35">
      <c r="A21">
        <v>2024</v>
      </c>
      <c r="B21">
        <v>2</v>
      </c>
      <c r="C21" s="1">
        <v>0.70172453703703708</v>
      </c>
      <c r="D21" t="s">
        <v>40</v>
      </c>
      <c r="E21" s="2">
        <v>700.6231131071288</v>
      </c>
      <c r="F21" s="2">
        <v>569.64036208514619</v>
      </c>
      <c r="G21" s="2">
        <v>130.98275102198261</v>
      </c>
      <c r="H21" s="2">
        <v>549.99999999999977</v>
      </c>
      <c r="I21">
        <v>0</v>
      </c>
      <c r="J21">
        <v>0</v>
      </c>
      <c r="K21">
        <v>34</v>
      </c>
      <c r="L21">
        <v>0</v>
      </c>
      <c r="M21">
        <v>1.63</v>
      </c>
      <c r="N21">
        <v>6.45</v>
      </c>
      <c r="O21">
        <v>4.43</v>
      </c>
      <c r="P21">
        <v>4.46</v>
      </c>
      <c r="Q21">
        <f t="shared" si="0"/>
        <v>700.61999999999978</v>
      </c>
      <c r="R21">
        <f t="shared" si="1"/>
        <v>569.70000000000005</v>
      </c>
    </row>
    <row r="22" spans="1:18" x14ac:dyDescent="0.35">
      <c r="A22">
        <v>2024</v>
      </c>
      <c r="B22">
        <v>2</v>
      </c>
      <c r="C22" s="1">
        <v>0.70172453703703708</v>
      </c>
      <c r="D22" t="s">
        <v>29</v>
      </c>
      <c r="E22" s="2">
        <v>629.57533147511413</v>
      </c>
      <c r="F22" s="2">
        <v>623.78451972927269</v>
      </c>
      <c r="G22" s="2">
        <v>5.7908117458414381</v>
      </c>
      <c r="H22" s="2">
        <v>368.2</v>
      </c>
      <c r="I22">
        <v>10</v>
      </c>
      <c r="J22">
        <v>15</v>
      </c>
      <c r="K22">
        <v>10</v>
      </c>
      <c r="L22">
        <v>10</v>
      </c>
      <c r="M22">
        <v>7.02</v>
      </c>
      <c r="N22">
        <v>7.52</v>
      </c>
      <c r="O22">
        <v>0.25</v>
      </c>
      <c r="P22">
        <v>7.59</v>
      </c>
      <c r="Q22">
        <f t="shared" si="0"/>
        <v>629.59999999999991</v>
      </c>
      <c r="R22">
        <f t="shared" si="1"/>
        <v>623.79999999999995</v>
      </c>
    </row>
    <row r="23" spans="1:18" x14ac:dyDescent="0.35">
      <c r="A23">
        <v>2024</v>
      </c>
      <c r="B23">
        <v>2</v>
      </c>
      <c r="C23" s="1">
        <v>0.70172453703703708</v>
      </c>
      <c r="D23" t="s">
        <v>30</v>
      </c>
      <c r="E23" s="2">
        <v>587.77537610685147</v>
      </c>
      <c r="F23" s="2">
        <v>587.83724048141767</v>
      </c>
      <c r="G23" s="2">
        <v>-6.1864374566198421E-2</v>
      </c>
      <c r="H23" s="2">
        <v>276.2</v>
      </c>
      <c r="I23">
        <v>10</v>
      </c>
      <c r="J23">
        <v>10</v>
      </c>
      <c r="K23">
        <v>20</v>
      </c>
      <c r="L23">
        <v>20</v>
      </c>
      <c r="M23">
        <v>3.5</v>
      </c>
      <c r="N23">
        <v>2.91</v>
      </c>
      <c r="O23">
        <v>8.82</v>
      </c>
      <c r="P23">
        <v>3.56</v>
      </c>
      <c r="Q23">
        <f t="shared" si="0"/>
        <v>587.9</v>
      </c>
      <c r="R23">
        <f t="shared" si="1"/>
        <v>587.9</v>
      </c>
    </row>
    <row r="24" spans="1:18" x14ac:dyDescent="0.35">
      <c r="A24">
        <v>2024</v>
      </c>
      <c r="B24">
        <v>2</v>
      </c>
      <c r="C24" s="1">
        <v>0.70172453703703708</v>
      </c>
      <c r="D24" t="s">
        <v>34</v>
      </c>
      <c r="E24" s="2">
        <v>664.27079151460453</v>
      </c>
      <c r="F24" s="2">
        <v>620.23054518380047</v>
      </c>
      <c r="G24" s="2">
        <v>44.040246330804052</v>
      </c>
      <c r="H24" s="2">
        <v>520</v>
      </c>
      <c r="I24">
        <v>5</v>
      </c>
      <c r="J24">
        <v>5</v>
      </c>
      <c r="K24">
        <v>10</v>
      </c>
      <c r="L24">
        <v>0</v>
      </c>
      <c r="M24">
        <v>5.0999999999999996</v>
      </c>
      <c r="N24">
        <v>5.31</v>
      </c>
      <c r="O24">
        <v>9.23</v>
      </c>
      <c r="P24">
        <v>2.4</v>
      </c>
      <c r="Q24">
        <f t="shared" si="0"/>
        <v>664.35</v>
      </c>
      <c r="R24">
        <f t="shared" si="1"/>
        <v>620.4</v>
      </c>
    </row>
    <row r="25" spans="1:18" x14ac:dyDescent="0.35">
      <c r="A25">
        <v>2024</v>
      </c>
      <c r="B25">
        <v>2</v>
      </c>
      <c r="C25" s="1">
        <v>0.70172453703703708</v>
      </c>
      <c r="D25" t="s">
        <v>35</v>
      </c>
      <c r="E25" s="2">
        <v>671.75953901833202</v>
      </c>
      <c r="F25" s="2">
        <v>657.01693660169599</v>
      </c>
      <c r="G25" s="2">
        <v>14.742602416636032</v>
      </c>
      <c r="H25" s="2">
        <v>354.95</v>
      </c>
      <c r="I25">
        <v>10</v>
      </c>
      <c r="J25">
        <v>10</v>
      </c>
      <c r="K25">
        <v>21</v>
      </c>
      <c r="L25">
        <v>10</v>
      </c>
      <c r="M25">
        <v>5.37</v>
      </c>
      <c r="N25">
        <v>7.54</v>
      </c>
      <c r="O25">
        <v>5.44</v>
      </c>
      <c r="P25">
        <v>7.36</v>
      </c>
      <c r="Q25">
        <f t="shared" si="0"/>
        <v>671.8900000000001</v>
      </c>
      <c r="R25">
        <f t="shared" si="1"/>
        <v>657.1</v>
      </c>
    </row>
    <row r="26" spans="1:18" x14ac:dyDescent="0.35">
      <c r="A26">
        <v>2024</v>
      </c>
      <c r="B26">
        <v>2</v>
      </c>
      <c r="C26" s="1">
        <v>0.70172453703703708</v>
      </c>
      <c r="D26" t="s">
        <v>36</v>
      </c>
      <c r="E26" s="2">
        <v>504.14274985881536</v>
      </c>
      <c r="F26" s="2">
        <v>514.06220182618551</v>
      </c>
      <c r="G26" s="2">
        <v>-9.9194519673701507</v>
      </c>
      <c r="H26" s="2">
        <v>334.75</v>
      </c>
      <c r="I26">
        <v>25</v>
      </c>
      <c r="J26">
        <v>10</v>
      </c>
      <c r="K26">
        <v>10</v>
      </c>
      <c r="L26">
        <v>10</v>
      </c>
      <c r="M26">
        <v>3.69</v>
      </c>
      <c r="N26">
        <v>2.3199999999999998</v>
      </c>
      <c r="O26">
        <v>3.27</v>
      </c>
      <c r="P26">
        <v>2.12</v>
      </c>
      <c r="Q26">
        <f t="shared" si="0"/>
        <v>504.1</v>
      </c>
      <c r="R26">
        <f t="shared" si="1"/>
        <v>514</v>
      </c>
    </row>
    <row r="27" spans="1:18" x14ac:dyDescent="0.35">
      <c r="A27">
        <v>2024</v>
      </c>
      <c r="B27">
        <v>2</v>
      </c>
      <c r="C27" s="1">
        <v>0.70172453703703708</v>
      </c>
      <c r="D27" t="s">
        <v>38</v>
      </c>
      <c r="E27" s="2">
        <v>645</v>
      </c>
      <c r="F27" s="2">
        <v>592.75137594169223</v>
      </c>
      <c r="G27" s="2">
        <v>52.248624058307769</v>
      </c>
      <c r="H27" s="2">
        <v>645</v>
      </c>
      <c r="I27">
        <v>0</v>
      </c>
      <c r="J27">
        <v>0</v>
      </c>
      <c r="K27">
        <v>0</v>
      </c>
      <c r="L27">
        <v>0</v>
      </c>
      <c r="M27">
        <v>4.6500000000000004</v>
      </c>
      <c r="N27">
        <v>3.41</v>
      </c>
      <c r="O27">
        <v>3.82</v>
      </c>
      <c r="P27">
        <v>7.39</v>
      </c>
      <c r="Q27">
        <f t="shared" si="0"/>
        <v>645</v>
      </c>
      <c r="R27">
        <f t="shared" si="1"/>
        <v>592.70000000000005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E Q F A A B Q S w M E F A A C A A g A J J W C W / l h B / S j A A A A 9 g A A A B I A H A B D b 2 5 m a W c v U G F j a 2 F n Z S 5 4 b W w g o h g A K K A U A A A A A A A A A A A A A A A A A A A A A A A A A A A A h Y + x D o I w F E V / h X S n L e h A y K M M r p K Y E I 1 r U y o 2 w s P Q Y v k 3 B z / J X x C j q J v j P f c M 9 9 6 v N 8 j H t g k u u r e m w 4 x E l J N A o + o q g 3 V G B n c I E 5 I L 2 E h 1 k r U O J h l t O t o q I 0 f n z i l j 3 n v q F 7 T r a x Z z H r F 9 s S 7 V U b e S f G T z X w 4 N W i d R a S J g 9 x o j Y h o t E x r z a R O w G U J h 8 C v E U / d s f y C s h s Y N v R Y a w 2 0 J b I 7 A 3 h / E A 1 B L A w Q U A A I A C A A k l Y J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J J W C W z n 4 q K 8 / A g A A y w 4 A A B M A H A B G b 3 J t d W x h c y 9 T Z W N 0 a W 9 u M S 5 t I K I Y A C i g F A A A A A A A A A A A A A A A A A A A A A A A A A A A A O 2 T T W / a Q B C G z 0 X i P 4 y c i 5 F s F L t A q l Y c K D Q t h 1 R Q 0 1 z i C i 3 2 Q L Z a 7 6 L d N Q p C + e 8 d A 4 G Q W G o O y S U y B 7 O e d 7 5 2 P I / B x H I l I d r 9 B 1 / q t X r N 3 D K N K Z w 5 Q i 2 m 4 X n Y 8 o P Q P 2 9 N g 4 7 f C v 1 2 O K W z x m S d C C 4 X s G A Z O t A F g b Z e A / p F K t c J k q V v V s 2 B S v I M p X U v u c B m X 0 l L L 8 Z 1 + p / j 3 w a 1 i T X L u B C o 4 4 F W y 5 m 6 i 1 t t / 9 N F A B P N U g Q m U x j K F R p b J I H I a m Z x s Q Y f + m q 5 f v A t W j D T u d L T R R F l Y m r c x I l Z g U a T C 7 s 1 v O w m T Y p y G t 7 N A A X P u E X d d T 4 4 H l U T e S Z N N + h 4 8 E 0 m K i X / b h C 2 Q w / G u b I Y 2 b X A 7 v H Y / K k k / m l 4 u 4 m c O S O t M t J S + I H U o D b F w C Z s R o 5 7 Z W 9 3 d 8 P z 4 G Z v 7 w k R J U w w b b p W 5 4 9 T 9 m + Z X F D G y X q J x 3 Q 0 N m l o E t m u 4 0 I 0 b k l 9 b 7 N x I j S G P j p d b y h t p 9 U s n O 8 9 2 D i / V C 7 T 5 + Y J p y / t g a V 3 s H T e G q N 8 9 p e W 5 2 D H O 7 u 1 X 3 L J B E y U p W f P G L R w z U R + i J d 5 N k O 9 9 R x K b v k L f Q d 8 P k e N M i k T + 8 z c l p j H 7 k g w Y 3 l i G s / v N H a v k M q W K t 8 p r D x m x J a o S 5 T r k 1 K n A 7 k + V n o q H A o 9 F Q 5 1 j s J 9 o 1 7 j s n Q J / g t v s f X v A 9 7 y m 1 T w V v C + K 3 j b 2 5 U P i p X / 2 P H D i 7 e F 9 z z w r 7 7 2 I K E s h j j c 8 f m A q S W M 4 5 R Z B l w C c R a / u M W K y o r K V 6 X y U S N P u T y R T s k 8 k U 7 Z 3 E u v T y e 4 Y a M i t C K 0 I v T t C f 0 H U E s B A i 0 A F A A C A A g A J J W C W / l h B / S j A A A A 9 g A A A B I A A A A A A A A A A A A A A A A A A A A A A E N v b m Z p Z y 9 Q Y W N r Y W d l L n h t b F B L A Q I t A B Q A A g A I A C S V g l s P y u m r p A A A A O k A A A A T A A A A A A A A A A A A A A A A A O 8 A A A B b Q 2 9 u d G V u d F 9 U e X B l c 1 0 u e G 1 s U E s B A i 0 A F A A C A A g A J J W C W z n 4 q K 8 / A g A A y w 4 A A B M A A A A A A A A A A A A A A A A A 4 A E A A E Z v c m 1 1 b G F z L 1 N l Y 3 R p b 2 4 x L m 1 Q S w U G A A A A A A M A A w D C A A A A b A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F F Y A A A A A A A D y V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b G 9 n X z I w M j Q t M T I t M D R f M T Y t N D I t N T J f M D R f c m V j e W N s a W 5 n J T I w Z 2 F t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R d W V y e U l E I i B W Y W x 1 Z T 0 i c z M x N 2 Q 3 N m Y y L T E 1 M m Q t N D Q y N C 1 i N m E y L T R l Z D A x Z j E 0 M m M 4 O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s b 2 d f M j A y N F 8 x M l 8 w N F 8 x N l 8 0 M l 8 1 M l 8 w N F 9 y Z W N 5 Y 2 x p b m d f Z 2 F t Z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x M i 0 w O V Q x N j o x O T o 0 N S 4 y O D k x N z k 5 W i I g L z 4 8 R W 5 0 c n k g V H l w Z T 0 i R m l s b E N v b H V t b l R 5 c G V z I i B W Y W x 1 Z T 0 i c 0 F 3 T U t C Z 1 V G Q l F V R E F 3 T U R C Z 1 l H Q m c 9 P S I g L z 4 8 R W 5 0 c n k g V H l w Z T 0 i R m l s b E N v b H V t b k 5 h b W V z I i B W Y W x 1 Z T 0 i c 1 s m c X V v d D t T Z X N z a W 9 u J n F 1 b 3 Q 7 L C Z x d W 9 0 O 1 J v d W 5 k J n F 1 b 3 Q 7 L C Z x d W 9 0 O 1 R p b W U m c X V v d D s s J n F 1 b 3 Q 7 U 3 V i a m V j d C Z x d W 9 0 O y w m c X V v d D t G a W 5 h b C B U b 3 R h b C B B c 3 N l d C B W Y W x 1 Z S Z x d W 9 0 O y w m c X V v d D t J b m l 0 a W F s I F R v d G F s I E F z c 2 V 0 I F Z h b H V l J n F 1 b 3 Q 7 L C Z x d W 9 0 O 0 R p Z m Z l c m V u Y 2 U m c X V v d D s s J n F 1 b 3 Q 7 Q 2 F z a C Z x d W 9 0 O y w m c X V v d D t R K F B s Y X N 0 a W N z K S Z x d W 9 0 O y w m c X V v d D t R K E 1 l d G F s K S Z x d W 9 0 O y w m c X V v d D t R K E d s Y X N z K S Z x d W 9 0 O y w m c X V v d D t R K F B h c G V y K S Z x d W 9 0 O y w m c X V v d D t W K F B s Y X N 0 a W N z K S Z x d W 9 0 O y w m c X V v d D t W K E 1 l d G F s K S Z x d W 9 0 O y w m c X V v d D t W K E d s Y X N z K S Z x d W 9 0 O y w m c X V v d D t W K F B h c G V y K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b 2 d f M j A y N C 0 x M i 0 w N F 8 x N i 0 0 M i 0 1 M l 8 w N F 9 y Z W N 5 Y 2 x p b m c g Z 2 F t Z S 9 B d X R v U m V t b 3 Z l Z E N v b H V t b n M x L n t T Z X N z a W 9 u L D B 9 J n F 1 b 3 Q 7 L C Z x d W 9 0 O 1 N l Y 3 R p b 2 4 x L 2 x v Z 1 8 y M D I 0 L T E y L T A 0 X z E 2 L T Q y L T U y X z A 0 X 3 J l Y 3 l j b G l u Z y B n Y W 1 l L 0 F 1 d G 9 S Z W 1 v d m V k Q 2 9 s d W 1 u c z E u e 1 J v d W 5 k L D F 9 J n F 1 b 3 Q 7 L C Z x d W 9 0 O 1 N l Y 3 R p b 2 4 x L 2 x v Z 1 8 y M D I 0 L T E y L T A 0 X z E 2 L T Q y L T U y X z A 0 X 3 J l Y 3 l j b G l u Z y B n Y W 1 l L 0 F 1 d G 9 S Z W 1 v d m V k Q 2 9 s d W 1 u c z E u e 1 R p b W U s M n 0 m c X V v d D s s J n F 1 b 3 Q 7 U 2 V j d G l v b j E v b G 9 n X z I w M j Q t M T I t M D R f M T Y t N D I t N T J f M D R f c m V j e W N s a W 5 n I G d h b W U v Q X V 0 b 1 J l b W 9 2 Z W R D b 2 x 1 b W 5 z M S 5 7 U 3 V i a m V j d C w z f S Z x d W 9 0 O y w m c X V v d D t T Z W N 0 a W 9 u M S 9 s b 2 d f M j A y N C 0 x M i 0 w N F 8 x N i 0 0 M i 0 1 M l 8 w N F 9 y Z W N 5 Y 2 x p b m c g Z 2 F t Z S 9 B d X R v U m V t b 3 Z l Z E N v b H V t b n M x L n t G a W 5 h b C B U b 3 R h b C B B c 3 N l d C B W Y W x 1 Z S w 0 f S Z x d W 9 0 O y w m c X V v d D t T Z W N 0 a W 9 u M S 9 s b 2 d f M j A y N C 0 x M i 0 w N F 8 x N i 0 0 M i 0 1 M l 8 w N F 9 y Z W N 5 Y 2 x p b m c g Z 2 F t Z S 9 B d X R v U m V t b 3 Z l Z E N v b H V t b n M x L n t J b m l 0 a W F s I F R v d G F s I E F z c 2 V 0 I F Z h b H V l L D V 9 J n F 1 b 3 Q 7 L C Z x d W 9 0 O 1 N l Y 3 R p b 2 4 x L 2 x v Z 1 8 y M D I 0 L T E y L T A 0 X z E 2 L T Q y L T U y X z A 0 X 3 J l Y 3 l j b G l u Z y B n Y W 1 l L 0 F 1 d G 9 S Z W 1 v d m V k Q 2 9 s d W 1 u c z E u e 0 R p Z m Z l c m V u Y 2 U s N n 0 m c X V v d D s s J n F 1 b 3 Q 7 U 2 V j d G l v b j E v b G 9 n X z I w M j Q t M T I t M D R f M T Y t N D I t N T J f M D R f c m V j e W N s a W 5 n I G d h b W U v Q X V 0 b 1 J l b W 9 2 Z W R D b 2 x 1 b W 5 z M S 5 7 Q 2 F z a C w 3 f S Z x d W 9 0 O y w m c X V v d D t T Z W N 0 a W 9 u M S 9 s b 2 d f M j A y N C 0 x M i 0 w N F 8 x N i 0 0 M i 0 1 M l 8 w N F 9 y Z W N 5 Y 2 x p b m c g Z 2 F t Z S 9 B d X R v U m V t b 3 Z l Z E N v b H V t b n M x L n t R K F B s Y X N 0 a W N z K S w 4 f S Z x d W 9 0 O y w m c X V v d D t T Z W N 0 a W 9 u M S 9 s b 2 d f M j A y N C 0 x M i 0 w N F 8 x N i 0 0 M i 0 1 M l 8 w N F 9 y Z W N 5 Y 2 x p b m c g Z 2 F t Z S 9 B d X R v U m V t b 3 Z l Z E N v b H V t b n M x L n t R K E 1 l d G F s K S w 5 f S Z x d W 9 0 O y w m c X V v d D t T Z W N 0 a W 9 u M S 9 s b 2 d f M j A y N C 0 x M i 0 w N F 8 x N i 0 0 M i 0 1 M l 8 w N F 9 y Z W N 5 Y 2 x p b m c g Z 2 F t Z S 9 B d X R v U m V t b 3 Z l Z E N v b H V t b n M x L n t R K E d s Y X N z K S w x M H 0 m c X V v d D s s J n F 1 b 3 Q 7 U 2 V j d G l v b j E v b G 9 n X z I w M j Q t M T I t M D R f M T Y t N D I t N T J f M D R f c m V j e W N s a W 5 n I G d h b W U v Q X V 0 b 1 J l b W 9 2 Z W R D b 2 x 1 b W 5 z M S 5 7 U S h Q Y X B l c i k s M T F 9 J n F 1 b 3 Q 7 L C Z x d W 9 0 O 1 N l Y 3 R p b 2 4 x L 2 x v Z 1 8 y M D I 0 L T E y L T A 0 X z E 2 L T Q y L T U y X z A 0 X 3 J l Y 3 l j b G l u Z y B n Y W 1 l L 0 F 1 d G 9 S Z W 1 v d m V k Q 2 9 s d W 1 u c z E u e 1 Y o U G x h c 3 R p Y 3 M p L D E y f S Z x d W 9 0 O y w m c X V v d D t T Z W N 0 a W 9 u M S 9 s b 2 d f M j A y N C 0 x M i 0 w N F 8 x N i 0 0 M i 0 1 M l 8 w N F 9 y Z W N 5 Y 2 x p b m c g Z 2 F t Z S 9 B d X R v U m V t b 3 Z l Z E N v b H V t b n M x L n t W K E 1 l d G F s K S w x M 3 0 m c X V v d D s s J n F 1 b 3 Q 7 U 2 V j d G l v b j E v b G 9 n X z I w M j Q t M T I t M D R f M T Y t N D I t N T J f M D R f c m V j e W N s a W 5 n I G d h b W U v Q X V 0 b 1 J l b W 9 2 Z W R D b 2 x 1 b W 5 z M S 5 7 V i h H b G F z c y k s M T R 9 J n F 1 b 3 Q 7 L C Z x d W 9 0 O 1 N l Y 3 R p b 2 4 x L 2 x v Z 1 8 y M D I 0 L T E y L T A 0 X z E 2 L T Q y L T U y X z A 0 X 3 J l Y 3 l j b G l u Z y B n Y W 1 l L 0 F 1 d G 9 S Z W 1 v d m V k Q 2 9 s d W 1 u c z E u e 1 Y o U G F w Z X I p L D E 1 f S Z x d W 9 0 O 1 0 s J n F 1 b 3 Q 7 Q 2 9 s d W 1 u Q 2 9 1 b n Q m c X V v d D s 6 M T Y s J n F 1 b 3 Q 7 S 2 V 5 Q 2 9 s d W 1 u T m F t Z X M m c X V v d D s 6 W 1 0 s J n F 1 b 3 Q 7 Q 2 9 s d W 1 u S W R l b n R p d G l l c y Z x d W 9 0 O z p b J n F 1 b 3 Q 7 U 2 V j d G l v b j E v b G 9 n X z I w M j Q t M T I t M D R f M T Y t N D I t N T J f M D R f c m V j e W N s a W 5 n I G d h b W U v Q X V 0 b 1 J l b W 9 2 Z W R D b 2 x 1 b W 5 z M S 5 7 U 2 V z c 2 l v b i w w f S Z x d W 9 0 O y w m c X V v d D t T Z W N 0 a W 9 u M S 9 s b 2 d f M j A y N C 0 x M i 0 w N F 8 x N i 0 0 M i 0 1 M l 8 w N F 9 y Z W N 5 Y 2 x p b m c g Z 2 F t Z S 9 B d X R v U m V t b 3 Z l Z E N v b H V t b n M x L n t S b 3 V u Z C w x f S Z x d W 9 0 O y w m c X V v d D t T Z W N 0 a W 9 u M S 9 s b 2 d f M j A y N C 0 x M i 0 w N F 8 x N i 0 0 M i 0 1 M l 8 w N F 9 y Z W N 5 Y 2 x p b m c g Z 2 F t Z S 9 B d X R v U m V t b 3 Z l Z E N v b H V t b n M x L n t U a W 1 l L D J 9 J n F 1 b 3 Q 7 L C Z x d W 9 0 O 1 N l Y 3 R p b 2 4 x L 2 x v Z 1 8 y M D I 0 L T E y L T A 0 X z E 2 L T Q y L T U y X z A 0 X 3 J l Y 3 l j b G l u Z y B n Y W 1 l L 0 F 1 d G 9 S Z W 1 v d m V k Q 2 9 s d W 1 u c z E u e 1 N 1 Y m p l Y 3 Q s M 3 0 m c X V v d D s s J n F 1 b 3 Q 7 U 2 V j d G l v b j E v b G 9 n X z I w M j Q t M T I t M D R f M T Y t N D I t N T J f M D R f c m V j e W N s a W 5 n I G d h b W U v Q X V 0 b 1 J l b W 9 2 Z W R D b 2 x 1 b W 5 z M S 5 7 R m l u Y W w g V G 9 0 Y W w g Q X N z Z X Q g V m F s d W U s N H 0 m c X V v d D s s J n F 1 b 3 Q 7 U 2 V j d G l v b j E v b G 9 n X z I w M j Q t M T I t M D R f M T Y t N D I t N T J f M D R f c m V j e W N s a W 5 n I G d h b W U v Q X V 0 b 1 J l b W 9 2 Z W R D b 2 x 1 b W 5 z M S 5 7 S W 5 p d G l h b C B U b 3 R h b C B B c 3 N l d C B W Y W x 1 Z S w 1 f S Z x d W 9 0 O y w m c X V v d D t T Z W N 0 a W 9 u M S 9 s b 2 d f M j A y N C 0 x M i 0 w N F 8 x N i 0 0 M i 0 1 M l 8 w N F 9 y Z W N 5 Y 2 x p b m c g Z 2 F t Z S 9 B d X R v U m V t b 3 Z l Z E N v b H V t b n M x L n t E a W Z m Z X J l b m N l L D Z 9 J n F 1 b 3 Q 7 L C Z x d W 9 0 O 1 N l Y 3 R p b 2 4 x L 2 x v Z 1 8 y M D I 0 L T E y L T A 0 X z E 2 L T Q y L T U y X z A 0 X 3 J l Y 3 l j b G l u Z y B n Y W 1 l L 0 F 1 d G 9 S Z W 1 v d m V k Q 2 9 s d W 1 u c z E u e 0 N h c 2 g s N 3 0 m c X V v d D s s J n F 1 b 3 Q 7 U 2 V j d G l v b j E v b G 9 n X z I w M j Q t M T I t M D R f M T Y t N D I t N T J f M D R f c m V j e W N s a W 5 n I G d h b W U v Q X V 0 b 1 J l b W 9 2 Z W R D b 2 x 1 b W 5 z M S 5 7 U S h Q b G F z d G l j c y k s O H 0 m c X V v d D s s J n F 1 b 3 Q 7 U 2 V j d G l v b j E v b G 9 n X z I w M j Q t M T I t M D R f M T Y t N D I t N T J f M D R f c m V j e W N s a W 5 n I G d h b W U v Q X V 0 b 1 J l b W 9 2 Z W R D b 2 x 1 b W 5 z M S 5 7 U S h N Z X R h b C k s O X 0 m c X V v d D s s J n F 1 b 3 Q 7 U 2 V j d G l v b j E v b G 9 n X z I w M j Q t M T I t M D R f M T Y t N D I t N T J f M D R f c m V j e W N s a W 5 n I G d h b W U v Q X V 0 b 1 J l b W 9 2 Z W R D b 2 x 1 b W 5 z M S 5 7 U S h H b G F z c y k s M T B 9 J n F 1 b 3 Q 7 L C Z x d W 9 0 O 1 N l Y 3 R p b 2 4 x L 2 x v Z 1 8 y M D I 0 L T E y L T A 0 X z E 2 L T Q y L T U y X z A 0 X 3 J l Y 3 l j b G l u Z y B n Y W 1 l L 0 F 1 d G 9 S Z W 1 v d m V k Q 2 9 s d W 1 u c z E u e 1 E o U G F w Z X I p L D E x f S Z x d W 9 0 O y w m c X V v d D t T Z W N 0 a W 9 u M S 9 s b 2 d f M j A y N C 0 x M i 0 w N F 8 x N i 0 0 M i 0 1 M l 8 w N F 9 y Z W N 5 Y 2 x p b m c g Z 2 F t Z S 9 B d X R v U m V t b 3 Z l Z E N v b H V t b n M x L n t W K F B s Y X N 0 a W N z K S w x M n 0 m c X V v d D s s J n F 1 b 3 Q 7 U 2 V j d G l v b j E v b G 9 n X z I w M j Q t M T I t M D R f M T Y t N D I t N T J f M D R f c m V j e W N s a W 5 n I G d h b W U v Q X V 0 b 1 J l b W 9 2 Z W R D b 2 x 1 b W 5 z M S 5 7 V i h N Z X R h b C k s M T N 9 J n F 1 b 3 Q 7 L C Z x d W 9 0 O 1 N l Y 3 R p b 2 4 x L 2 x v Z 1 8 y M D I 0 L T E y L T A 0 X z E 2 L T Q y L T U y X z A 0 X 3 J l Y 3 l j b G l u Z y B n Y W 1 l L 0 F 1 d G 9 S Z W 1 v d m V k Q 2 9 s d W 1 u c z E u e 1 Y o R 2 x h c 3 M p L D E 0 f S Z x d W 9 0 O y w m c X V v d D t T Z W N 0 a W 9 u M S 9 s b 2 d f M j A y N C 0 x M i 0 w N F 8 x N i 0 0 M i 0 1 M l 8 w N F 9 y Z W N 5 Y 2 x p b m c g Z 2 F t Z S 9 B d X R v U m V t b 3 Z l Z E N v b H V t b n M x L n t W K F B h c G V y K S w x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x v Z 1 8 y M D I 0 L T E y L T A 0 X z E 2 L T Q y L T U y X z A 0 X 3 J l Y 3 l j b G l u Z y U y M G d h b W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G 9 n X z I w M j Q t M T I t M D R f M T Y t N D I t N T J f M D R f c m V j e W N s a W 5 n J T I w Z 2 F t Z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b 2 d f M j A y N C 0 x M i 0 w N F 8 x N i 0 0 M i 0 1 M l 8 w N F 9 y Z W N 5 Y 2 x p b m c l M j B n Y W 1 l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G 9 n X z I w M j Q t M T I t M D R f M T Y t N D Y t N D J f M D R f c m V j e W N s a W 5 n J T I w Z 2 F t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R d W V y e U l E I i B W Y W x 1 Z T 0 i c 2 I x Z D Q x M z V j L T R m N z c t N G Q w N y 1 h M D R j L W E 2 Y z h i Y T U 2 N z J m Y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s b 2 d f M j A y N F 8 x M l 8 w N F 8 x N l 8 0 N l 8 0 M l 8 w N F 9 y Z W N 5 Y 2 x p b m d f Z 2 F t Z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1 N l c 3 N p b 2 4 m c X V v d D s s J n F 1 b 3 Q 7 U m 9 1 b m Q m c X V v d D s s J n F 1 b 3 Q 7 V G l t Z S Z x d W 9 0 O y w m c X V v d D t T d W J q Z W N 0 J n F 1 b 3 Q 7 L C Z x d W 9 0 O 0 Z p b m F s I F R v d G F s I E F z c 2 V 0 I F Z h b H V l J n F 1 b 3 Q 7 L C Z x d W 9 0 O 0 l u a X R p Y W w g V G 9 0 Y W w g Q X N z Z X Q g V m F s d W U m c X V v d D s s J n F 1 b 3 Q 7 R G l m Z m V y Z W 5 j Z S Z x d W 9 0 O y w m c X V v d D t D Y X N o J n F 1 b 3 Q 7 L C Z x d W 9 0 O 1 E o U G x h c 3 R p Y 3 M p J n F 1 b 3 Q 7 L C Z x d W 9 0 O 1 E o T W V 0 Y W w p J n F 1 b 3 Q 7 L C Z x d W 9 0 O 1 E o R 2 x h c 3 M p J n F 1 b 3 Q 7 L C Z x d W 9 0 O 1 E o U G F w Z X I p J n F 1 b 3 Q 7 L C Z x d W 9 0 O 1 Y o U G x h c 3 R p Y 3 M p J n F 1 b 3 Q 7 L C Z x d W 9 0 O 1 Y o T W V 0 Y W w p J n F 1 b 3 Q 7 L C Z x d W 9 0 O 1 Y o R 2 x h c 3 M p J n F 1 b 3 Q 7 L C Z x d W 9 0 O 1 Y o U G F w Z X I p J n F 1 b 3 Q 7 X S I g L z 4 8 R W 5 0 c n k g V H l w Z T 0 i R m l s b E N v b H V t b l R 5 c G V z I i B W Y W x 1 Z T 0 i c 0 F 3 T U t C Z 1 V G Q l F V R E F 3 T U R C Z 1 l H Q m c 9 P S I g L z 4 8 R W 5 0 c n k g V H l w Z T 0 i R m l s b E x h c 3 R V c G R h d G V k I i B W Y W x 1 Z T 0 i Z D I w M j Q t M T I t M T B U M D A 6 M j E 6 M j k u N D A y N D A 1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I 2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b 2 d f M j A y N C 0 x M i 0 w N F 8 x N i 0 0 N i 0 0 M l 8 w N F 9 y Z W N 5 Y 2 x p b m c g Z 2 F t Z S 9 B d X R v U m V t b 3 Z l Z E N v b H V t b n M x L n t T Z X N z a W 9 u L D B 9 J n F 1 b 3 Q 7 L C Z x d W 9 0 O 1 N l Y 3 R p b 2 4 x L 2 x v Z 1 8 y M D I 0 L T E y L T A 0 X z E 2 L T Q 2 L T Q y X z A 0 X 3 J l Y 3 l j b G l u Z y B n Y W 1 l L 0 F 1 d G 9 S Z W 1 v d m V k Q 2 9 s d W 1 u c z E u e 1 J v d W 5 k L D F 9 J n F 1 b 3 Q 7 L C Z x d W 9 0 O 1 N l Y 3 R p b 2 4 x L 2 x v Z 1 8 y M D I 0 L T E y L T A 0 X z E 2 L T Q 2 L T Q y X z A 0 X 3 J l Y 3 l j b G l u Z y B n Y W 1 l L 0 F 1 d G 9 S Z W 1 v d m V k Q 2 9 s d W 1 u c z E u e 1 R p b W U s M n 0 m c X V v d D s s J n F 1 b 3 Q 7 U 2 V j d G l v b j E v b G 9 n X z I w M j Q t M T I t M D R f M T Y t N D Y t N D J f M D R f c m V j e W N s a W 5 n I G d h b W U v Q X V 0 b 1 J l b W 9 2 Z W R D b 2 x 1 b W 5 z M S 5 7 U 3 V i a m V j d C w z f S Z x d W 9 0 O y w m c X V v d D t T Z W N 0 a W 9 u M S 9 s b 2 d f M j A y N C 0 x M i 0 w N F 8 x N i 0 0 N i 0 0 M l 8 w N F 9 y Z W N 5 Y 2 x p b m c g Z 2 F t Z S 9 B d X R v U m V t b 3 Z l Z E N v b H V t b n M x L n t G a W 5 h b C B U b 3 R h b C B B c 3 N l d C B W Y W x 1 Z S w 0 f S Z x d W 9 0 O y w m c X V v d D t T Z W N 0 a W 9 u M S 9 s b 2 d f M j A y N C 0 x M i 0 w N F 8 x N i 0 0 N i 0 0 M l 8 w N F 9 y Z W N 5 Y 2 x p b m c g Z 2 F t Z S 9 B d X R v U m V t b 3 Z l Z E N v b H V t b n M x L n t J b m l 0 a W F s I F R v d G F s I E F z c 2 V 0 I F Z h b H V l L D V 9 J n F 1 b 3 Q 7 L C Z x d W 9 0 O 1 N l Y 3 R p b 2 4 x L 2 x v Z 1 8 y M D I 0 L T E y L T A 0 X z E 2 L T Q 2 L T Q y X z A 0 X 3 J l Y 3 l j b G l u Z y B n Y W 1 l L 0 F 1 d G 9 S Z W 1 v d m V k Q 2 9 s d W 1 u c z E u e 0 R p Z m Z l c m V u Y 2 U s N n 0 m c X V v d D s s J n F 1 b 3 Q 7 U 2 V j d G l v b j E v b G 9 n X z I w M j Q t M T I t M D R f M T Y t N D Y t N D J f M D R f c m V j e W N s a W 5 n I G d h b W U v Q X V 0 b 1 J l b W 9 2 Z W R D b 2 x 1 b W 5 z M S 5 7 Q 2 F z a C w 3 f S Z x d W 9 0 O y w m c X V v d D t T Z W N 0 a W 9 u M S 9 s b 2 d f M j A y N C 0 x M i 0 w N F 8 x N i 0 0 N i 0 0 M l 8 w N F 9 y Z W N 5 Y 2 x p b m c g Z 2 F t Z S 9 B d X R v U m V t b 3 Z l Z E N v b H V t b n M x L n t R K F B s Y X N 0 a W N z K S w 4 f S Z x d W 9 0 O y w m c X V v d D t T Z W N 0 a W 9 u M S 9 s b 2 d f M j A y N C 0 x M i 0 w N F 8 x N i 0 0 N i 0 0 M l 8 w N F 9 y Z W N 5 Y 2 x p b m c g Z 2 F t Z S 9 B d X R v U m V t b 3 Z l Z E N v b H V t b n M x L n t R K E 1 l d G F s K S w 5 f S Z x d W 9 0 O y w m c X V v d D t T Z W N 0 a W 9 u M S 9 s b 2 d f M j A y N C 0 x M i 0 w N F 8 x N i 0 0 N i 0 0 M l 8 w N F 9 y Z W N 5 Y 2 x p b m c g Z 2 F t Z S 9 B d X R v U m V t b 3 Z l Z E N v b H V t b n M x L n t R K E d s Y X N z K S w x M H 0 m c X V v d D s s J n F 1 b 3 Q 7 U 2 V j d G l v b j E v b G 9 n X z I w M j Q t M T I t M D R f M T Y t N D Y t N D J f M D R f c m V j e W N s a W 5 n I G d h b W U v Q X V 0 b 1 J l b W 9 2 Z W R D b 2 x 1 b W 5 z M S 5 7 U S h Q Y X B l c i k s M T F 9 J n F 1 b 3 Q 7 L C Z x d W 9 0 O 1 N l Y 3 R p b 2 4 x L 2 x v Z 1 8 y M D I 0 L T E y L T A 0 X z E 2 L T Q 2 L T Q y X z A 0 X 3 J l Y 3 l j b G l u Z y B n Y W 1 l L 0 F 1 d G 9 S Z W 1 v d m V k Q 2 9 s d W 1 u c z E u e 1 Y o U G x h c 3 R p Y 3 M p L D E y f S Z x d W 9 0 O y w m c X V v d D t T Z W N 0 a W 9 u M S 9 s b 2 d f M j A y N C 0 x M i 0 w N F 8 x N i 0 0 N i 0 0 M l 8 w N F 9 y Z W N 5 Y 2 x p b m c g Z 2 F t Z S 9 B d X R v U m V t b 3 Z l Z E N v b H V t b n M x L n t W K E 1 l d G F s K S w x M 3 0 m c X V v d D s s J n F 1 b 3 Q 7 U 2 V j d G l v b j E v b G 9 n X z I w M j Q t M T I t M D R f M T Y t N D Y t N D J f M D R f c m V j e W N s a W 5 n I G d h b W U v Q X V 0 b 1 J l b W 9 2 Z W R D b 2 x 1 b W 5 z M S 5 7 V i h H b G F z c y k s M T R 9 J n F 1 b 3 Q 7 L C Z x d W 9 0 O 1 N l Y 3 R p b 2 4 x L 2 x v Z 1 8 y M D I 0 L T E y L T A 0 X z E 2 L T Q 2 L T Q y X z A 0 X 3 J l Y 3 l j b G l u Z y B n Y W 1 l L 0 F 1 d G 9 S Z W 1 v d m V k Q 2 9 s d W 1 u c z E u e 1 Y o U G F w Z X I p L D E 1 f S Z x d W 9 0 O 1 0 s J n F 1 b 3 Q 7 Q 2 9 s d W 1 u Q 2 9 1 b n Q m c X V v d D s 6 M T Y s J n F 1 b 3 Q 7 S 2 V 5 Q 2 9 s d W 1 u T m F t Z X M m c X V v d D s 6 W 1 0 s J n F 1 b 3 Q 7 Q 2 9 s d W 1 u S W R l b n R p d G l l c y Z x d W 9 0 O z p b J n F 1 b 3 Q 7 U 2 V j d G l v b j E v b G 9 n X z I w M j Q t M T I t M D R f M T Y t N D Y t N D J f M D R f c m V j e W N s a W 5 n I G d h b W U v Q X V 0 b 1 J l b W 9 2 Z W R D b 2 x 1 b W 5 z M S 5 7 U 2 V z c 2 l v b i w w f S Z x d W 9 0 O y w m c X V v d D t T Z W N 0 a W 9 u M S 9 s b 2 d f M j A y N C 0 x M i 0 w N F 8 x N i 0 0 N i 0 0 M l 8 w N F 9 y Z W N 5 Y 2 x p b m c g Z 2 F t Z S 9 B d X R v U m V t b 3 Z l Z E N v b H V t b n M x L n t S b 3 V u Z C w x f S Z x d W 9 0 O y w m c X V v d D t T Z W N 0 a W 9 u M S 9 s b 2 d f M j A y N C 0 x M i 0 w N F 8 x N i 0 0 N i 0 0 M l 8 w N F 9 y Z W N 5 Y 2 x p b m c g Z 2 F t Z S 9 B d X R v U m V t b 3 Z l Z E N v b H V t b n M x L n t U a W 1 l L D J 9 J n F 1 b 3 Q 7 L C Z x d W 9 0 O 1 N l Y 3 R p b 2 4 x L 2 x v Z 1 8 y M D I 0 L T E y L T A 0 X z E 2 L T Q 2 L T Q y X z A 0 X 3 J l Y 3 l j b G l u Z y B n Y W 1 l L 0 F 1 d G 9 S Z W 1 v d m V k Q 2 9 s d W 1 u c z E u e 1 N 1 Y m p l Y 3 Q s M 3 0 m c X V v d D s s J n F 1 b 3 Q 7 U 2 V j d G l v b j E v b G 9 n X z I w M j Q t M T I t M D R f M T Y t N D Y t N D J f M D R f c m V j e W N s a W 5 n I G d h b W U v Q X V 0 b 1 J l b W 9 2 Z W R D b 2 x 1 b W 5 z M S 5 7 R m l u Y W w g V G 9 0 Y W w g Q X N z Z X Q g V m F s d W U s N H 0 m c X V v d D s s J n F 1 b 3 Q 7 U 2 V j d G l v b j E v b G 9 n X z I w M j Q t M T I t M D R f M T Y t N D Y t N D J f M D R f c m V j e W N s a W 5 n I G d h b W U v Q X V 0 b 1 J l b W 9 2 Z W R D b 2 x 1 b W 5 z M S 5 7 S W 5 p d G l h b C B U b 3 R h b C B B c 3 N l d C B W Y W x 1 Z S w 1 f S Z x d W 9 0 O y w m c X V v d D t T Z W N 0 a W 9 u M S 9 s b 2 d f M j A y N C 0 x M i 0 w N F 8 x N i 0 0 N i 0 0 M l 8 w N F 9 y Z W N 5 Y 2 x p b m c g Z 2 F t Z S 9 B d X R v U m V t b 3 Z l Z E N v b H V t b n M x L n t E a W Z m Z X J l b m N l L D Z 9 J n F 1 b 3 Q 7 L C Z x d W 9 0 O 1 N l Y 3 R p b 2 4 x L 2 x v Z 1 8 y M D I 0 L T E y L T A 0 X z E 2 L T Q 2 L T Q y X z A 0 X 3 J l Y 3 l j b G l u Z y B n Y W 1 l L 0 F 1 d G 9 S Z W 1 v d m V k Q 2 9 s d W 1 u c z E u e 0 N h c 2 g s N 3 0 m c X V v d D s s J n F 1 b 3 Q 7 U 2 V j d G l v b j E v b G 9 n X z I w M j Q t M T I t M D R f M T Y t N D Y t N D J f M D R f c m V j e W N s a W 5 n I G d h b W U v Q X V 0 b 1 J l b W 9 2 Z W R D b 2 x 1 b W 5 z M S 5 7 U S h Q b G F z d G l j c y k s O H 0 m c X V v d D s s J n F 1 b 3 Q 7 U 2 V j d G l v b j E v b G 9 n X z I w M j Q t M T I t M D R f M T Y t N D Y t N D J f M D R f c m V j e W N s a W 5 n I G d h b W U v Q X V 0 b 1 J l b W 9 2 Z W R D b 2 x 1 b W 5 z M S 5 7 U S h N Z X R h b C k s O X 0 m c X V v d D s s J n F 1 b 3 Q 7 U 2 V j d G l v b j E v b G 9 n X z I w M j Q t M T I t M D R f M T Y t N D Y t N D J f M D R f c m V j e W N s a W 5 n I G d h b W U v Q X V 0 b 1 J l b W 9 2 Z W R D b 2 x 1 b W 5 z M S 5 7 U S h H b G F z c y k s M T B 9 J n F 1 b 3 Q 7 L C Z x d W 9 0 O 1 N l Y 3 R p b 2 4 x L 2 x v Z 1 8 y M D I 0 L T E y L T A 0 X z E 2 L T Q 2 L T Q y X z A 0 X 3 J l Y 3 l j b G l u Z y B n Y W 1 l L 0 F 1 d G 9 S Z W 1 v d m V k Q 2 9 s d W 1 u c z E u e 1 E o U G F w Z X I p L D E x f S Z x d W 9 0 O y w m c X V v d D t T Z W N 0 a W 9 u M S 9 s b 2 d f M j A y N C 0 x M i 0 w N F 8 x N i 0 0 N i 0 0 M l 8 w N F 9 y Z W N 5 Y 2 x p b m c g Z 2 F t Z S 9 B d X R v U m V t b 3 Z l Z E N v b H V t b n M x L n t W K F B s Y X N 0 a W N z K S w x M n 0 m c X V v d D s s J n F 1 b 3 Q 7 U 2 V j d G l v b j E v b G 9 n X z I w M j Q t M T I t M D R f M T Y t N D Y t N D J f M D R f c m V j e W N s a W 5 n I G d h b W U v Q X V 0 b 1 J l b W 9 2 Z W R D b 2 x 1 b W 5 z M S 5 7 V i h N Z X R h b C k s M T N 9 J n F 1 b 3 Q 7 L C Z x d W 9 0 O 1 N l Y 3 R p b 2 4 x L 2 x v Z 1 8 y M D I 0 L T E y L T A 0 X z E 2 L T Q 2 L T Q y X z A 0 X 3 J l Y 3 l j b G l u Z y B n Y W 1 l L 0 F 1 d G 9 S Z W 1 v d m V k Q 2 9 s d W 1 u c z E u e 1 Y o R 2 x h c 3 M p L D E 0 f S Z x d W 9 0 O y w m c X V v d D t T Z W N 0 a W 9 u M S 9 s b 2 d f M j A y N C 0 x M i 0 w N F 8 x N i 0 0 N i 0 0 M l 8 w N F 9 y Z W N 5 Y 2 x p b m c g Z 2 F t Z S 9 B d X R v U m V t b 3 Z l Z E N v b H V t b n M x L n t W K F B h c G V y K S w x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x v Z 1 8 y M D I 0 L T E y L T A 0 X z E 2 L T Q 2 L T Q y X z A 0 X 3 J l Y 3 l j b G l u Z y U y M G d h b W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G 9 n X z I w M j Q t M T I t M D R f M T Y t N D Y t N D J f M D R f c m V j e W N s a W 5 n J T I w Z 2 F t Z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b 2 d f M j A y N C 0 x M i 0 w N F 8 x N i 0 0 N i 0 0 M l 8 w N F 9 y Z W N 5 Y 2 x p b m c l M j B n Y W 1 l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G 9 n X z I w M j U t M T I t M D F f M T Y t M z Y t M j d f M D R f c m V j e W N s a W 5 n J T I w Z 2 F t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R d W V y e U l E I i B W Y W x 1 Z T 0 i c z E z N G M y M D F j L T d j Z j A t N G Z k Z i 0 4 Z T k 1 L T F j M W F m Y z h m Z T c 3 N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s b 2 d f M j A y N V 8 x M l 8 w M V 8 x N l 8 z N l 8 y N 1 8 w N F 9 y Z W N 5 Y 2 x p b m d f Z 2 F t Z S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x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b G 9 n X z I w M j U t M T I t M D F f M T Y t M z Y t M j d f M D R f c m V j e W N s a W 5 n I G d h b W U v Q X V 0 b 1 J l b W 9 2 Z W R D b 2 x 1 b W 5 z M S 5 7 U 2 V z c 2 l v b i w w f S Z x d W 9 0 O y w m c X V v d D t T Z W N 0 a W 9 u M S 9 s b 2 d f M j A y N S 0 x M i 0 w M V 8 x N i 0 z N i 0 y N 1 8 w N F 9 y Z W N 5 Y 2 x p b m c g Z 2 F t Z S 9 B d X R v U m V t b 3 Z l Z E N v b H V t b n M x L n t S b 3 V u Z C w x f S Z x d W 9 0 O y w m c X V v d D t T Z W N 0 a W 9 u M S 9 s b 2 d f M j A y N S 0 x M i 0 w M V 8 x N i 0 z N i 0 y N 1 8 w N F 9 y Z W N 5 Y 2 x p b m c g Z 2 F t Z S 9 B d X R v U m V t b 3 Z l Z E N v b H V t b n M x L n t U a W 1 l L D J 9 J n F 1 b 3 Q 7 L C Z x d W 9 0 O 1 N l Y 3 R p b 2 4 x L 2 x v Z 1 8 y M D I 1 L T E y L T A x X z E 2 L T M 2 L T I 3 X z A 0 X 3 J l Y 3 l j b G l u Z y B n Y W 1 l L 0 F 1 d G 9 S Z W 1 v d m V k Q 2 9 s d W 1 u c z E u e 1 N 1 Y m p l Y 3 Q s M 3 0 m c X V v d D s s J n F 1 b 3 Q 7 U 2 V j d G l v b j E v b G 9 n X z I w M j U t M T I t M D F f M T Y t M z Y t M j d f M D R f c m V j e W N s a W 5 n I G d h b W U v Q X V 0 b 1 J l b W 9 2 Z W R D b 2 x 1 b W 5 z M S 5 7 R m l u Y W w g V G 9 0 Y W w g Q X N z Z X Q g V m F s d W U s N H 0 m c X V v d D s s J n F 1 b 3 Q 7 U 2 V j d G l v b j E v b G 9 n X z I w M j U t M T I t M D F f M T Y t M z Y t M j d f M D R f c m V j e W N s a W 5 n I G d h b W U v Q X V 0 b 1 J l b W 9 2 Z W R D b 2 x 1 b W 5 z M S 5 7 S W 5 p d G l h b C B U b 3 R h b C B B c 3 N l d C B W Y W x 1 Z S w 1 f S Z x d W 9 0 O y w m c X V v d D t T Z W N 0 a W 9 u M S 9 s b 2 d f M j A y N S 0 x M i 0 w M V 8 x N i 0 z N i 0 y N 1 8 w N F 9 y Z W N 5 Y 2 x p b m c g Z 2 F t Z S 9 B d X R v U m V t b 3 Z l Z E N v b H V t b n M x L n t E a W Z m Z X J l b m N l L D Z 9 J n F 1 b 3 Q 7 L C Z x d W 9 0 O 1 N l Y 3 R p b 2 4 x L 2 x v Z 1 8 y M D I 1 L T E y L T A x X z E 2 L T M 2 L T I 3 X z A 0 X 3 J l Y 3 l j b G l u Z y B n Y W 1 l L 0 F 1 d G 9 S Z W 1 v d m V k Q 2 9 s d W 1 u c z E u e 0 N h c 2 g s N 3 0 m c X V v d D s s J n F 1 b 3 Q 7 U 2 V j d G l v b j E v b G 9 n X z I w M j U t M T I t M D F f M T Y t M z Y t M j d f M D R f c m V j e W N s a W 5 n I G d h b W U v Q X V 0 b 1 J l b W 9 2 Z W R D b 2 x 1 b W 5 z M S 5 7 U S h Q b G F z d G l j c y k s O H 0 m c X V v d D s s J n F 1 b 3 Q 7 U 2 V j d G l v b j E v b G 9 n X z I w M j U t M T I t M D F f M T Y t M z Y t M j d f M D R f c m V j e W N s a W 5 n I G d h b W U v Q X V 0 b 1 J l b W 9 2 Z W R D b 2 x 1 b W 5 z M S 5 7 U S h N Z X R h b C k s O X 0 m c X V v d D s s J n F 1 b 3 Q 7 U 2 V j d G l v b j E v b G 9 n X z I w M j U t M T I t M D F f M T Y t M z Y t M j d f M D R f c m V j e W N s a W 5 n I G d h b W U v Q X V 0 b 1 J l b W 9 2 Z W R D b 2 x 1 b W 5 z M S 5 7 U S h H b G F z c y k s M T B 9 J n F 1 b 3 Q 7 L C Z x d W 9 0 O 1 N l Y 3 R p b 2 4 x L 2 x v Z 1 8 y M D I 1 L T E y L T A x X z E 2 L T M 2 L T I 3 X z A 0 X 3 J l Y 3 l j b G l u Z y B n Y W 1 l L 0 F 1 d G 9 S Z W 1 v d m V k Q 2 9 s d W 1 u c z E u e 1 E o U G F w Z X I p L D E x f S Z x d W 9 0 O y w m c X V v d D t T Z W N 0 a W 9 u M S 9 s b 2 d f M j A y N S 0 x M i 0 w M V 8 x N i 0 z N i 0 y N 1 8 w N F 9 y Z W N 5 Y 2 x p b m c g Z 2 F t Z S 9 B d X R v U m V t b 3 Z l Z E N v b H V t b n M x L n t W K F B s Y X N 0 a W N z K S w x M n 0 m c X V v d D s s J n F 1 b 3 Q 7 U 2 V j d G l v b j E v b G 9 n X z I w M j U t M T I t M D F f M T Y t M z Y t M j d f M D R f c m V j e W N s a W 5 n I G d h b W U v Q X V 0 b 1 J l b W 9 2 Z W R D b 2 x 1 b W 5 z M S 5 7 V i h N Z X R h b C k s M T N 9 J n F 1 b 3 Q 7 L C Z x d W 9 0 O 1 N l Y 3 R p b 2 4 x L 2 x v Z 1 8 y M D I 1 L T E y L T A x X z E 2 L T M 2 L T I 3 X z A 0 X 3 J l Y 3 l j b G l u Z y B n Y W 1 l L 0 F 1 d G 9 S Z W 1 v d m V k Q 2 9 s d W 1 u c z E u e 1 Y o R 2 x h c 3 M p L D E 0 f S Z x d W 9 0 O y w m c X V v d D t T Z W N 0 a W 9 u M S 9 s b 2 d f M j A y N S 0 x M i 0 w M V 8 x N i 0 z N i 0 y N 1 8 w N F 9 y Z W N 5 Y 2 x p b m c g Z 2 F t Z S 9 B d X R v U m V t b 3 Z l Z E N v b H V t b n M x L n t W K F B h c G V y K S w x N X 0 m c X V v d D t d L C Z x d W 9 0 O 0 N v b H V t b k N v d W 5 0 J n F 1 b 3 Q 7 O j E 2 L C Z x d W 9 0 O 0 t l e U N v b H V t b k 5 h b W V z J n F 1 b 3 Q 7 O l t d L C Z x d W 9 0 O 0 N v b H V t b k l k Z W 5 0 a X R p Z X M m c X V v d D s 6 W y Z x d W 9 0 O 1 N l Y 3 R p b 2 4 x L 2 x v Z 1 8 y M D I 1 L T E y L T A x X z E 2 L T M 2 L T I 3 X z A 0 X 3 J l Y 3 l j b G l u Z y B n Y W 1 l L 0 F 1 d G 9 S Z W 1 v d m V k Q 2 9 s d W 1 u c z E u e 1 N l c 3 N p b 2 4 s M H 0 m c X V v d D s s J n F 1 b 3 Q 7 U 2 V j d G l v b j E v b G 9 n X z I w M j U t M T I t M D F f M T Y t M z Y t M j d f M D R f c m V j e W N s a W 5 n I G d h b W U v Q X V 0 b 1 J l b W 9 2 Z W R D b 2 x 1 b W 5 z M S 5 7 U m 9 1 b m Q s M X 0 m c X V v d D s s J n F 1 b 3 Q 7 U 2 V j d G l v b j E v b G 9 n X z I w M j U t M T I t M D F f M T Y t M z Y t M j d f M D R f c m V j e W N s a W 5 n I G d h b W U v Q X V 0 b 1 J l b W 9 2 Z W R D b 2 x 1 b W 5 z M S 5 7 V G l t Z S w y f S Z x d W 9 0 O y w m c X V v d D t T Z W N 0 a W 9 u M S 9 s b 2 d f M j A y N S 0 x M i 0 w M V 8 x N i 0 z N i 0 y N 1 8 w N F 9 y Z W N 5 Y 2 x p b m c g Z 2 F t Z S 9 B d X R v U m V t b 3 Z l Z E N v b H V t b n M x L n t T d W J q Z W N 0 L D N 9 J n F 1 b 3 Q 7 L C Z x d W 9 0 O 1 N l Y 3 R p b 2 4 x L 2 x v Z 1 8 y M D I 1 L T E y L T A x X z E 2 L T M 2 L T I 3 X z A 0 X 3 J l Y 3 l j b G l u Z y B n Y W 1 l L 0 F 1 d G 9 S Z W 1 v d m V k Q 2 9 s d W 1 u c z E u e 0 Z p b m F s I F R v d G F s I E F z c 2 V 0 I F Z h b H V l L D R 9 J n F 1 b 3 Q 7 L C Z x d W 9 0 O 1 N l Y 3 R p b 2 4 x L 2 x v Z 1 8 y M D I 1 L T E y L T A x X z E 2 L T M 2 L T I 3 X z A 0 X 3 J l Y 3 l j b G l u Z y B n Y W 1 l L 0 F 1 d G 9 S Z W 1 v d m V k Q 2 9 s d W 1 u c z E u e 0 l u a X R p Y W w g V G 9 0 Y W w g Q X N z Z X Q g V m F s d W U s N X 0 m c X V v d D s s J n F 1 b 3 Q 7 U 2 V j d G l v b j E v b G 9 n X z I w M j U t M T I t M D F f M T Y t M z Y t M j d f M D R f c m V j e W N s a W 5 n I G d h b W U v Q X V 0 b 1 J l b W 9 2 Z W R D b 2 x 1 b W 5 z M S 5 7 R G l m Z m V y Z W 5 j Z S w 2 f S Z x d W 9 0 O y w m c X V v d D t T Z W N 0 a W 9 u M S 9 s b 2 d f M j A y N S 0 x M i 0 w M V 8 x N i 0 z N i 0 y N 1 8 w N F 9 y Z W N 5 Y 2 x p b m c g Z 2 F t Z S 9 B d X R v U m V t b 3 Z l Z E N v b H V t b n M x L n t D Y X N o L D d 9 J n F 1 b 3 Q 7 L C Z x d W 9 0 O 1 N l Y 3 R p b 2 4 x L 2 x v Z 1 8 y M D I 1 L T E y L T A x X z E 2 L T M 2 L T I 3 X z A 0 X 3 J l Y 3 l j b G l u Z y B n Y W 1 l L 0 F 1 d G 9 S Z W 1 v d m V k Q 2 9 s d W 1 u c z E u e 1 E o U G x h c 3 R p Y 3 M p L D h 9 J n F 1 b 3 Q 7 L C Z x d W 9 0 O 1 N l Y 3 R p b 2 4 x L 2 x v Z 1 8 y M D I 1 L T E y L T A x X z E 2 L T M 2 L T I 3 X z A 0 X 3 J l Y 3 l j b G l u Z y B n Y W 1 l L 0 F 1 d G 9 S Z W 1 v d m V k Q 2 9 s d W 1 u c z E u e 1 E o T W V 0 Y W w p L D l 9 J n F 1 b 3 Q 7 L C Z x d W 9 0 O 1 N l Y 3 R p b 2 4 x L 2 x v Z 1 8 y M D I 1 L T E y L T A x X z E 2 L T M 2 L T I 3 X z A 0 X 3 J l Y 3 l j b G l u Z y B n Y W 1 l L 0 F 1 d G 9 S Z W 1 v d m V k Q 2 9 s d W 1 u c z E u e 1 E o R 2 x h c 3 M p L D E w f S Z x d W 9 0 O y w m c X V v d D t T Z W N 0 a W 9 u M S 9 s b 2 d f M j A y N S 0 x M i 0 w M V 8 x N i 0 z N i 0 y N 1 8 w N F 9 y Z W N 5 Y 2 x p b m c g Z 2 F t Z S 9 B d X R v U m V t b 3 Z l Z E N v b H V t b n M x L n t R K F B h c G V y K S w x M X 0 m c X V v d D s s J n F 1 b 3 Q 7 U 2 V j d G l v b j E v b G 9 n X z I w M j U t M T I t M D F f M T Y t M z Y t M j d f M D R f c m V j e W N s a W 5 n I G d h b W U v Q X V 0 b 1 J l b W 9 2 Z W R D b 2 x 1 b W 5 z M S 5 7 V i h Q b G F z d G l j c y k s M T J 9 J n F 1 b 3 Q 7 L C Z x d W 9 0 O 1 N l Y 3 R p b 2 4 x L 2 x v Z 1 8 y M D I 1 L T E y L T A x X z E 2 L T M 2 L T I 3 X z A 0 X 3 J l Y 3 l j b G l u Z y B n Y W 1 l L 0 F 1 d G 9 S Z W 1 v d m V k Q 2 9 s d W 1 u c z E u e 1 Y o T W V 0 Y W w p L D E z f S Z x d W 9 0 O y w m c X V v d D t T Z W N 0 a W 9 u M S 9 s b 2 d f M j A y N S 0 x M i 0 w M V 8 x N i 0 z N i 0 y N 1 8 w N F 9 y Z W N 5 Y 2 x p b m c g Z 2 F t Z S 9 B d X R v U m V t b 3 Z l Z E N v b H V t b n M x L n t W K E d s Y X N z K S w x N H 0 m c X V v d D s s J n F 1 b 3 Q 7 U 2 V j d G l v b j E v b G 9 n X z I w M j U t M T I t M D F f M T Y t M z Y t M j d f M D R f c m V j e W N s a W 5 n I G d h b W U v Q X V 0 b 1 J l b W 9 2 Z W R D b 2 x 1 b W 5 z M S 5 7 V i h Q Y X B l c i k s M T V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T Z X N z a W 9 u J n F 1 b 3 Q 7 L C Z x d W 9 0 O 1 J v d W 5 k J n F 1 b 3 Q 7 L C Z x d W 9 0 O 1 R p b W U m c X V v d D s s J n F 1 b 3 Q 7 U 3 V i a m V j d C Z x d W 9 0 O y w m c X V v d D t G a W 5 h b C B U b 3 R h b C B B c 3 N l d C B W Y W x 1 Z S Z x d W 9 0 O y w m c X V v d D t J b m l 0 a W F s I F R v d G F s I E F z c 2 V 0 I F Z h b H V l J n F 1 b 3 Q 7 L C Z x d W 9 0 O 0 R p Z m Z l c m V u Y 2 U m c X V v d D s s J n F 1 b 3 Q 7 Q 2 F z a C Z x d W 9 0 O y w m c X V v d D t R K F B s Y X N 0 a W N z K S Z x d W 9 0 O y w m c X V v d D t R K E 1 l d G F s K S Z x d W 9 0 O y w m c X V v d D t R K E d s Y X N z K S Z x d W 9 0 O y w m c X V v d D t R K F B h c G V y K S Z x d W 9 0 O y w m c X V v d D t W K F B s Y X N 0 a W N z K S Z x d W 9 0 O y w m c X V v d D t W K E 1 l d G F s K S Z x d W 9 0 O y w m c X V v d D t W K E d s Y X N z K S Z x d W 9 0 O y w m c X V v d D t W K F B h c G V y K S Z x d W 9 0 O 1 0 i I C 8 + P E V u d H J 5 I F R 5 c G U 9 I k Z p b G x D b 2 x 1 b W 5 U e X B l c y I g V m F s d W U 9 I n N B d 0 1 L Q m d V R k J R V U R B d 0 1 E Q l F V R k J R P T 0 i I C 8 + P E V u d H J 5 I F R 5 c G U 9 I k Z p b G x M Y X N 0 V X B k Y X R l Z C I g V m F s d W U 9 I m Q y M D I 1 L T E y L T A y V D I z O j M z O j Q x L j Q 3 M T c 5 M T Z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2 x v Z 1 8 y M D I 1 L T E y L T A x X z E 2 L T M 2 L T I 3 X z A 0 X 3 J l Y 3 l j b G l u Z y U y M G d h b W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G 9 n X z I w M j U t M T I t M D F f M T Y t M z Y t M j d f M D R f c m V j e W N s a W 5 n J T I w Z 2 F t Z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b 2 d f M j A y N S 0 x M i 0 w M V 8 x N i 0 z N i 0 y N 1 8 w N F 9 y Z W N 5 Y 2 x p b m c l M j B n Y W 1 l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G 9 n X z I w M j U t M T I t M D F f M T Y t M z Y t M j d f M D R f c m V j e W N s a W 5 n J T I w Z 2 F t Z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R d W V y e U l E I i B W Y W x 1 Z T 0 i c z E 1 Y z Q 3 O D M y L T B k M 2 M t N D A 2 Z i 0 5 M D V j L T c 2 M D I 2 Z D V i N D k y Z S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N s b 2 d f M j A y N V 8 x M l 8 w M V 8 x N l 8 z N l 8 y N 1 8 w N F 9 y Z W N 5 Y 2 x p b m d f Z 2 F t Z T U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T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x v Z 1 8 y M D I 1 L T E y L T A x X z E 2 L T M 2 L T I 3 X z A 0 X 3 J l Y 3 l j b G l u Z y B n Y W 1 l L 0 F 1 d G 9 S Z W 1 v d m V k Q 2 9 s d W 1 u c z E u e 1 N l c 3 N p b 2 4 s M H 0 m c X V v d D s s J n F 1 b 3 Q 7 U 2 V j d G l v b j E v b G 9 n X z I w M j U t M T I t M D F f M T Y t M z Y t M j d f M D R f c m V j e W N s a W 5 n I G d h b W U v Q X V 0 b 1 J l b W 9 2 Z W R D b 2 x 1 b W 5 z M S 5 7 U m 9 1 b m Q s M X 0 m c X V v d D s s J n F 1 b 3 Q 7 U 2 V j d G l v b j E v b G 9 n X z I w M j U t M T I t M D F f M T Y t M z Y t M j d f M D R f c m V j e W N s a W 5 n I G d h b W U v Q X V 0 b 1 J l b W 9 2 Z W R D b 2 x 1 b W 5 z M S 5 7 V G l t Z S w y f S Z x d W 9 0 O y w m c X V v d D t T Z W N 0 a W 9 u M S 9 s b 2 d f M j A y N S 0 x M i 0 w M V 8 x N i 0 z N i 0 y N 1 8 w N F 9 y Z W N 5 Y 2 x p b m c g Z 2 F t Z S 9 B d X R v U m V t b 3 Z l Z E N v b H V t b n M x L n t T d W J q Z W N 0 L D N 9 J n F 1 b 3 Q 7 L C Z x d W 9 0 O 1 N l Y 3 R p b 2 4 x L 2 x v Z 1 8 y M D I 1 L T E y L T A x X z E 2 L T M 2 L T I 3 X z A 0 X 3 J l Y 3 l j b G l u Z y B n Y W 1 l L 0 F 1 d G 9 S Z W 1 v d m V k Q 2 9 s d W 1 u c z E u e 0 Z p b m F s I F R v d G F s I E F z c 2 V 0 I F Z h b H V l L D R 9 J n F 1 b 3 Q 7 L C Z x d W 9 0 O 1 N l Y 3 R p b 2 4 x L 2 x v Z 1 8 y M D I 1 L T E y L T A x X z E 2 L T M 2 L T I 3 X z A 0 X 3 J l Y 3 l j b G l u Z y B n Y W 1 l L 0 F 1 d G 9 S Z W 1 v d m V k Q 2 9 s d W 1 u c z E u e 0 l u a X R p Y W w g V G 9 0 Y W w g Q X N z Z X Q g V m F s d W U s N X 0 m c X V v d D s s J n F 1 b 3 Q 7 U 2 V j d G l v b j E v b G 9 n X z I w M j U t M T I t M D F f M T Y t M z Y t M j d f M D R f c m V j e W N s a W 5 n I G d h b W U v Q X V 0 b 1 J l b W 9 2 Z W R D b 2 x 1 b W 5 z M S 5 7 R G l m Z m V y Z W 5 j Z S w 2 f S Z x d W 9 0 O y w m c X V v d D t T Z W N 0 a W 9 u M S 9 s b 2 d f M j A y N S 0 x M i 0 w M V 8 x N i 0 z N i 0 y N 1 8 w N F 9 y Z W N 5 Y 2 x p b m c g Z 2 F t Z S 9 B d X R v U m V t b 3 Z l Z E N v b H V t b n M x L n t D Y X N o L D d 9 J n F 1 b 3 Q 7 L C Z x d W 9 0 O 1 N l Y 3 R p b 2 4 x L 2 x v Z 1 8 y M D I 1 L T E y L T A x X z E 2 L T M 2 L T I 3 X z A 0 X 3 J l Y 3 l j b G l u Z y B n Y W 1 l L 0 F 1 d G 9 S Z W 1 v d m V k Q 2 9 s d W 1 u c z E u e 1 E o U G x h c 3 R p Y 3 M p L D h 9 J n F 1 b 3 Q 7 L C Z x d W 9 0 O 1 N l Y 3 R p b 2 4 x L 2 x v Z 1 8 y M D I 1 L T E y L T A x X z E 2 L T M 2 L T I 3 X z A 0 X 3 J l Y 3 l j b G l u Z y B n Y W 1 l L 0 F 1 d G 9 S Z W 1 v d m V k Q 2 9 s d W 1 u c z E u e 1 E o T W V 0 Y W w p L D l 9 J n F 1 b 3 Q 7 L C Z x d W 9 0 O 1 N l Y 3 R p b 2 4 x L 2 x v Z 1 8 y M D I 1 L T E y L T A x X z E 2 L T M 2 L T I 3 X z A 0 X 3 J l Y 3 l j b G l u Z y B n Y W 1 l L 0 F 1 d G 9 S Z W 1 v d m V k Q 2 9 s d W 1 u c z E u e 1 E o R 2 x h c 3 M p L D E w f S Z x d W 9 0 O y w m c X V v d D t T Z W N 0 a W 9 u M S 9 s b 2 d f M j A y N S 0 x M i 0 w M V 8 x N i 0 z N i 0 y N 1 8 w N F 9 y Z W N 5 Y 2 x p b m c g Z 2 F t Z S 9 B d X R v U m V t b 3 Z l Z E N v b H V t b n M x L n t R K F B h c G V y K S w x M X 0 m c X V v d D s s J n F 1 b 3 Q 7 U 2 V j d G l v b j E v b G 9 n X z I w M j U t M T I t M D F f M T Y t M z Y t M j d f M D R f c m V j e W N s a W 5 n I G d h b W U v Q X V 0 b 1 J l b W 9 2 Z W R D b 2 x 1 b W 5 z M S 5 7 V i h Q b G F z d G l j c y k s M T J 9 J n F 1 b 3 Q 7 L C Z x d W 9 0 O 1 N l Y 3 R p b 2 4 x L 2 x v Z 1 8 y M D I 1 L T E y L T A x X z E 2 L T M 2 L T I 3 X z A 0 X 3 J l Y 3 l j b G l u Z y B n Y W 1 l L 0 F 1 d G 9 S Z W 1 v d m V k Q 2 9 s d W 1 u c z E u e 1 Y o T W V 0 Y W w p L D E z f S Z x d W 9 0 O y w m c X V v d D t T Z W N 0 a W 9 u M S 9 s b 2 d f M j A y N S 0 x M i 0 w M V 8 x N i 0 z N i 0 y N 1 8 w N F 9 y Z W N 5 Y 2 x p b m c g Z 2 F t Z S 9 B d X R v U m V t b 3 Z l Z E N v b H V t b n M x L n t W K E d s Y X N z K S w x N H 0 m c X V v d D s s J n F 1 b 3 Q 7 U 2 V j d G l v b j E v b G 9 n X z I w M j U t M T I t M D F f M T Y t M z Y t M j d f M D R f c m V j e W N s a W 5 n I G d h b W U v Q X V 0 b 1 J l b W 9 2 Z W R D b 2 x 1 b W 5 z M S 5 7 V i h Q Y X B l c i k s M T V 9 J n F 1 b 3 Q 7 X S w m c X V v d D t D b 2 x 1 b W 5 D b 3 V u d C Z x d W 9 0 O z o x N i w m c X V v d D t L Z X l D b 2 x 1 b W 5 O Y W 1 l c y Z x d W 9 0 O z p b X S w m c X V v d D t D b 2 x 1 b W 5 J Z G V u d G l 0 a W V z J n F 1 b 3 Q 7 O l s m c X V v d D t T Z W N 0 a W 9 u M S 9 s b 2 d f M j A y N S 0 x M i 0 w M V 8 x N i 0 z N i 0 y N 1 8 w N F 9 y Z W N 5 Y 2 x p b m c g Z 2 F t Z S 9 B d X R v U m V t b 3 Z l Z E N v b H V t b n M x L n t T Z X N z a W 9 u L D B 9 J n F 1 b 3 Q 7 L C Z x d W 9 0 O 1 N l Y 3 R p b 2 4 x L 2 x v Z 1 8 y M D I 1 L T E y L T A x X z E 2 L T M 2 L T I 3 X z A 0 X 3 J l Y 3 l j b G l u Z y B n Y W 1 l L 0 F 1 d G 9 S Z W 1 v d m V k Q 2 9 s d W 1 u c z E u e 1 J v d W 5 k L D F 9 J n F 1 b 3 Q 7 L C Z x d W 9 0 O 1 N l Y 3 R p b 2 4 x L 2 x v Z 1 8 y M D I 1 L T E y L T A x X z E 2 L T M 2 L T I 3 X z A 0 X 3 J l Y 3 l j b G l u Z y B n Y W 1 l L 0 F 1 d G 9 S Z W 1 v d m V k Q 2 9 s d W 1 u c z E u e 1 R p b W U s M n 0 m c X V v d D s s J n F 1 b 3 Q 7 U 2 V j d G l v b j E v b G 9 n X z I w M j U t M T I t M D F f M T Y t M z Y t M j d f M D R f c m V j e W N s a W 5 n I G d h b W U v Q X V 0 b 1 J l b W 9 2 Z W R D b 2 x 1 b W 5 z M S 5 7 U 3 V i a m V j d C w z f S Z x d W 9 0 O y w m c X V v d D t T Z W N 0 a W 9 u M S 9 s b 2 d f M j A y N S 0 x M i 0 w M V 8 x N i 0 z N i 0 y N 1 8 w N F 9 y Z W N 5 Y 2 x p b m c g Z 2 F t Z S 9 B d X R v U m V t b 3 Z l Z E N v b H V t b n M x L n t G a W 5 h b C B U b 3 R h b C B B c 3 N l d C B W Y W x 1 Z S w 0 f S Z x d W 9 0 O y w m c X V v d D t T Z W N 0 a W 9 u M S 9 s b 2 d f M j A y N S 0 x M i 0 w M V 8 x N i 0 z N i 0 y N 1 8 w N F 9 y Z W N 5 Y 2 x p b m c g Z 2 F t Z S 9 B d X R v U m V t b 3 Z l Z E N v b H V t b n M x L n t J b m l 0 a W F s I F R v d G F s I E F z c 2 V 0 I F Z h b H V l L D V 9 J n F 1 b 3 Q 7 L C Z x d W 9 0 O 1 N l Y 3 R p b 2 4 x L 2 x v Z 1 8 y M D I 1 L T E y L T A x X z E 2 L T M 2 L T I 3 X z A 0 X 3 J l Y 3 l j b G l u Z y B n Y W 1 l L 0 F 1 d G 9 S Z W 1 v d m V k Q 2 9 s d W 1 u c z E u e 0 R p Z m Z l c m V u Y 2 U s N n 0 m c X V v d D s s J n F 1 b 3 Q 7 U 2 V j d G l v b j E v b G 9 n X z I w M j U t M T I t M D F f M T Y t M z Y t M j d f M D R f c m V j e W N s a W 5 n I G d h b W U v Q X V 0 b 1 J l b W 9 2 Z W R D b 2 x 1 b W 5 z M S 5 7 Q 2 F z a C w 3 f S Z x d W 9 0 O y w m c X V v d D t T Z W N 0 a W 9 u M S 9 s b 2 d f M j A y N S 0 x M i 0 w M V 8 x N i 0 z N i 0 y N 1 8 w N F 9 y Z W N 5 Y 2 x p b m c g Z 2 F t Z S 9 B d X R v U m V t b 3 Z l Z E N v b H V t b n M x L n t R K F B s Y X N 0 a W N z K S w 4 f S Z x d W 9 0 O y w m c X V v d D t T Z W N 0 a W 9 u M S 9 s b 2 d f M j A y N S 0 x M i 0 w M V 8 x N i 0 z N i 0 y N 1 8 w N F 9 y Z W N 5 Y 2 x p b m c g Z 2 F t Z S 9 B d X R v U m V t b 3 Z l Z E N v b H V t b n M x L n t R K E 1 l d G F s K S w 5 f S Z x d W 9 0 O y w m c X V v d D t T Z W N 0 a W 9 u M S 9 s b 2 d f M j A y N S 0 x M i 0 w M V 8 x N i 0 z N i 0 y N 1 8 w N F 9 y Z W N 5 Y 2 x p b m c g Z 2 F t Z S 9 B d X R v U m V t b 3 Z l Z E N v b H V t b n M x L n t R K E d s Y X N z K S w x M H 0 m c X V v d D s s J n F 1 b 3 Q 7 U 2 V j d G l v b j E v b G 9 n X z I w M j U t M T I t M D F f M T Y t M z Y t M j d f M D R f c m V j e W N s a W 5 n I G d h b W U v Q X V 0 b 1 J l b W 9 2 Z W R D b 2 x 1 b W 5 z M S 5 7 U S h Q Y X B l c i k s M T F 9 J n F 1 b 3 Q 7 L C Z x d W 9 0 O 1 N l Y 3 R p b 2 4 x L 2 x v Z 1 8 y M D I 1 L T E y L T A x X z E 2 L T M 2 L T I 3 X z A 0 X 3 J l Y 3 l j b G l u Z y B n Y W 1 l L 0 F 1 d G 9 S Z W 1 v d m V k Q 2 9 s d W 1 u c z E u e 1 Y o U G x h c 3 R p Y 3 M p L D E y f S Z x d W 9 0 O y w m c X V v d D t T Z W N 0 a W 9 u M S 9 s b 2 d f M j A y N S 0 x M i 0 w M V 8 x N i 0 z N i 0 y N 1 8 w N F 9 y Z W N 5 Y 2 x p b m c g Z 2 F t Z S 9 B d X R v U m V t b 3 Z l Z E N v b H V t b n M x L n t W K E 1 l d G F s K S w x M 3 0 m c X V v d D s s J n F 1 b 3 Q 7 U 2 V j d G l v b j E v b G 9 n X z I w M j U t M T I t M D F f M T Y t M z Y t M j d f M D R f c m V j e W N s a W 5 n I G d h b W U v Q X V 0 b 1 J l b W 9 2 Z W R D b 2 x 1 b W 5 z M S 5 7 V i h H b G F z c y k s M T R 9 J n F 1 b 3 Q 7 L C Z x d W 9 0 O 1 N l Y 3 R p b 2 4 x L 2 x v Z 1 8 y M D I 1 L T E y L T A x X z E 2 L T M 2 L T I 3 X z A 0 X 3 J l Y 3 l j b G l u Z y B n Y W 1 l L 0 F 1 d G 9 S Z W 1 v d m V k Q 2 9 s d W 1 u c z E u e 1 Y o U G F w Z X I p L D E 1 f S Z x d W 9 0 O 1 0 s J n F 1 b 3 Q 7 U m V s Y X R p b 2 5 z a G l w S W 5 m b y Z x d W 9 0 O z p b X X 0 i I C 8 + P E V u d H J 5 I F R 5 c G U 9 I k Z p b G x D b 3 V u d C I g V m F s d W U 9 I m w x M y I g L z 4 8 R W 5 0 c n k g V H l w Z T 0 i R m l s b F N 0 Y X R 1 c y I g V m F s d W U 9 I n N D b 2 1 w b G V 0 Z S I g L z 4 8 R W 5 0 c n k g V H l w Z T 0 i R m l s b E N v b H V t b k 5 h b W V z I i B W Y W x 1 Z T 0 i c 1 s m c X V v d D t T Z X N z a W 9 u J n F 1 b 3 Q 7 L C Z x d W 9 0 O 1 J v d W 5 k J n F 1 b 3 Q 7 L C Z x d W 9 0 O 1 R p b W U m c X V v d D s s J n F 1 b 3 Q 7 U 3 V i a m V j d C Z x d W 9 0 O y w m c X V v d D t G a W 5 h b C B U b 3 R h b C B B c 3 N l d C B W Y W x 1 Z S Z x d W 9 0 O y w m c X V v d D t J b m l 0 a W F s I F R v d G F s I E F z c 2 V 0 I F Z h b H V l J n F 1 b 3 Q 7 L C Z x d W 9 0 O 0 R p Z m Z l c m V u Y 2 U m c X V v d D s s J n F 1 b 3 Q 7 Q 2 F z a C Z x d W 9 0 O y w m c X V v d D t R K F B s Y X N 0 a W N z K S Z x d W 9 0 O y w m c X V v d D t R K E 1 l d G F s K S Z x d W 9 0 O y w m c X V v d D t R K E d s Y X N z K S Z x d W 9 0 O y w m c X V v d D t R K F B h c G V y K S Z x d W 9 0 O y w m c X V v d D t W K F B s Y X N 0 a W N z K S Z x d W 9 0 O y w m c X V v d D t W K E 1 l d G F s K S Z x d W 9 0 O y w m c X V v d D t W K E d s Y X N z K S Z x d W 9 0 O y w m c X V v d D t W K F B h c G V y K S Z x d W 9 0 O 1 0 i I C 8 + P E V u d H J 5 I F R 5 c G U 9 I k Z p b G x D b 2 x 1 b W 5 U e X B l c y I g V m F s d W U 9 I n N B d 0 1 L Q m d V R k J R V U R B d 0 1 E Q l F V R k J R P T 0 i I C 8 + P E V u d H J 5 I F R 5 c G U 9 I k Z p b G x M Y X N 0 V X B k Y X R l Z C I g V m F s d W U 9 I m Q y M D I 1 L T E y L T A y V D I z O j M z O j Q x L j Q 3 M T c 5 M T Z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b G 9 n X z I w M j U t M T I t M D F f M T Y t M z Y t M j d f M D R f c m V j e W N s a W 5 n J T I w Z 2 F t Z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b 2 d f M j A y N S 0 x M i 0 w M V 8 x N i 0 z N i 0 y N 1 8 w N F 9 y Z W N 5 Y 2 x p b m c l M j B n Y W 1 l J T I w K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x v Z 1 8 y M D I 1 L T E y L T A x X z E 2 L T M 2 L T I 3 X z A 0 X 3 J l Y 3 l j b G l u Z y U y M G d h b W U l M j A o M i k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j P D o B p H l 9 U e 7 M 1 V M o N 6 F K g A A A A A C A A A A A A A Q Z g A A A A E A A C A A A A D F + O 8 n L A x 3 5 0 H 9 T 5 / 6 u x p S i 6 M N X J x j x p / / s E R o 9 C G u c Q A A A A A O g A A A A A I A A C A A A A A f b I C Y 5 P R Q A D I Z q p y Z L q H t o o 1 w x 9 V L A + Q s f I A G 8 n A O N 1 A A A A B E p l X K Q e L j 3 T Z y + H K R 3 4 X s r o g 8 S Y T f z a 7 A Y E W A K v 9 H Y w K a d c d / 4 f G 8 0 j v O 4 D k W D U N y x A 1 G h U d v c P Z H w O U p T q T P l b s M H / A m I e L h h s d v D s / / A E A A A A D B X s + O b 5 2 Y / 5 U y b 2 C j r 4 Q 0 o X o G l S W Y 7 O x e e P J K x M G G A 3 y b E a I q / u d u e u V 6 e + 0 m Y E k W 5 A 6 S C a n c V w 1 p C 9 l M s p n F < / D a t a M a s h u p > 
</file>

<file path=customXml/itemProps1.xml><?xml version="1.0" encoding="utf-8"?>
<ds:datastoreItem xmlns:ds="http://schemas.openxmlformats.org/officeDocument/2006/customXml" ds:itemID="{78BA23D4-3435-4230-9B72-1242B13FA15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recycling data 2024-25</vt:lpstr>
      <vt:lpstr>log_2025-12-01_16-36-27_04_recy</vt:lpstr>
      <vt:lpstr>log_2024-12-04_16-42-52_04_recy</vt:lpstr>
      <vt:lpstr>log_2024-12-04_16-46-42_04_recy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Miller</dc:creator>
  <cp:lastModifiedBy>Robert Miller</cp:lastModifiedBy>
  <dcterms:created xsi:type="dcterms:W3CDTF">2024-12-09T16:17:57Z</dcterms:created>
  <dcterms:modified xsi:type="dcterms:W3CDTF">2025-12-02T23:53:18Z</dcterms:modified>
</cp:coreProperties>
</file>