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ramiller\Dropbox\01-MBA courses\45-871\45-871 Assignments\Assignment 4 MarketEfficiencyTrading\"/>
    </mc:Choice>
  </mc:AlternateContent>
  <xr:revisionPtr revIDLastSave="0" documentId="13_ncr:1_{2518FD9D-8AC8-4963-B883-3C67A8EE88F3}" xr6:coauthVersionLast="47" xr6:coauthVersionMax="47" xr10:uidLastSave="{00000000-0000-0000-0000-000000000000}"/>
  <bookViews>
    <workbookView xWindow="19960" yWindow="-8840" windowWidth="26190" windowHeight="15670" xr2:uid="{00000000-000D-0000-FFFF-FFFF00000000}"/>
  </bookViews>
  <sheets>
    <sheet name="All Data from 2022 to 2025" sheetId="3" r:id="rId1"/>
    <sheet name="Data 2024" sheetId="2" r:id="rId2"/>
    <sheet name="Data 2025" sheetId="4" r:id="rId3"/>
    <sheet name="Data 2022 and 2023" sheetId="1" r:id="rId4"/>
  </sheets>
  <definedNames>
    <definedName name="gates" localSheetId="0">'All Data from 2022 to 2025'!$B$82:$L$133</definedName>
    <definedName name="gates" localSheetId="3">'Data 2022 and 2023'!$B$34:$L$85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3" i="3" l="1"/>
  <c r="M133" i="3"/>
  <c r="N132" i="3"/>
  <c r="M132" i="3"/>
  <c r="N131" i="3"/>
  <c r="M131" i="3"/>
  <c r="N130" i="3"/>
  <c r="M130" i="3"/>
  <c r="N129" i="3"/>
  <c r="M129" i="3"/>
  <c r="N128" i="3"/>
  <c r="M128" i="3"/>
  <c r="N127" i="3"/>
  <c r="M127" i="3"/>
  <c r="N126" i="3"/>
  <c r="M126" i="3"/>
  <c r="N125" i="3"/>
  <c r="M125" i="3"/>
  <c r="N124" i="3"/>
  <c r="M124" i="3"/>
  <c r="N123" i="3"/>
  <c r="M123" i="3"/>
  <c r="N122" i="3"/>
  <c r="M122" i="3"/>
  <c r="N121" i="3"/>
  <c r="M121" i="3"/>
  <c r="N120" i="3"/>
  <c r="M120" i="3"/>
  <c r="N119" i="3"/>
  <c r="M119" i="3"/>
  <c r="N118" i="3"/>
  <c r="M118" i="3"/>
  <c r="N117" i="3"/>
  <c r="M117" i="3"/>
  <c r="N116" i="3"/>
  <c r="M116" i="3"/>
  <c r="N115" i="3"/>
  <c r="M115" i="3"/>
  <c r="N114" i="3"/>
  <c r="M114" i="3"/>
  <c r="N113" i="3"/>
  <c r="M113" i="3"/>
  <c r="N112" i="3"/>
  <c r="M112" i="3"/>
  <c r="N111" i="3"/>
  <c r="M111" i="3"/>
  <c r="N110" i="3"/>
  <c r="M110" i="3"/>
  <c r="N109" i="3"/>
  <c r="M109" i="3"/>
  <c r="N108" i="3"/>
  <c r="M108" i="3"/>
  <c r="N107" i="3"/>
  <c r="M107" i="3"/>
  <c r="N106" i="3"/>
  <c r="M106" i="3"/>
  <c r="N105" i="3"/>
  <c r="M105" i="3"/>
  <c r="N104" i="3"/>
  <c r="M104" i="3"/>
  <c r="N103" i="3"/>
  <c r="M103" i="3"/>
  <c r="N102" i="3"/>
  <c r="M102" i="3"/>
  <c r="N101" i="3"/>
  <c r="M101" i="3"/>
  <c r="N100" i="3"/>
  <c r="M100" i="3"/>
  <c r="N99" i="3"/>
  <c r="M99" i="3"/>
  <c r="N98" i="3"/>
  <c r="M98" i="3"/>
  <c r="N97" i="3"/>
  <c r="M97" i="3"/>
  <c r="N96" i="3"/>
  <c r="M96" i="3"/>
  <c r="N95" i="3"/>
  <c r="M95" i="3"/>
  <c r="N94" i="3"/>
  <c r="M94" i="3"/>
  <c r="N93" i="3"/>
  <c r="M93" i="3"/>
  <c r="N92" i="3"/>
  <c r="M92" i="3"/>
  <c r="N91" i="3"/>
  <c r="M91" i="3"/>
  <c r="N90" i="3"/>
  <c r="M90" i="3"/>
  <c r="N89" i="3"/>
  <c r="M89" i="3"/>
  <c r="N88" i="3"/>
  <c r="M88" i="3"/>
  <c r="N87" i="3"/>
  <c r="M87" i="3"/>
  <c r="N86" i="3"/>
  <c r="M86" i="3"/>
  <c r="N85" i="3"/>
  <c r="N84" i="3"/>
  <c r="N83" i="3"/>
  <c r="E83" i="3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E131" i="3" s="1"/>
  <c r="E132" i="3" s="1"/>
  <c r="E133" i="3" s="1"/>
  <c r="N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E51" i="3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C51" i="3"/>
  <c r="C50" i="3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N36" i="1"/>
  <c r="N35" i="1"/>
  <c r="E35" i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N34" i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gates1" type="6" refreshedVersion="6" background="1" saveData="1">
    <textPr codePage="437" sourceFile="C:\Dropbox\45-871 Trade and Investment Strategy\45-871 Games\04_Trading_LOM_Platform\logs\gates.csv">
      <textFields count="6">
        <textField/>
        <textField/>
        <textField/>
        <textField/>
        <textField/>
        <textField/>
      </textFields>
    </textPr>
  </connection>
  <connection id="2" xr16:uid="{D6322CEC-4FD9-4F8B-84AA-4117B4516145}" name="gates11" type="6" refreshedVersion="6" background="1" saveData="1">
    <textPr codePage="437" sourceFile="C:\Dropbox\45-871 Trade and Investment Strategy\45-871 Games\04_Trading_LOM_Platform\logs\gates.csv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<sst xmlns="http://schemas.openxmlformats.org/spreadsheetml/2006/main" count="344" uniqueCount="99">
  <si>
    <t>Academic year</t>
  </si>
  <si>
    <t>Subject</t>
  </si>
  <si>
    <t>Valuation</t>
  </si>
  <si>
    <t>Initial number of gates</t>
  </si>
  <si>
    <t>Total number of orders submitted</t>
  </si>
  <si>
    <t>Total market orders</t>
  </si>
  <si>
    <t>Number of transactions</t>
  </si>
  <si>
    <t>Number of gates at the end</t>
  </si>
  <si>
    <t>Last completed session</t>
  </si>
  <si>
    <t>Initial wealth</t>
  </si>
  <si>
    <t>Final wealth</t>
  </si>
  <si>
    <t>Cash at the end of session</t>
  </si>
  <si>
    <t>JamesD</t>
  </si>
  <si>
    <t>Matt L</t>
  </si>
  <si>
    <t>shingo</t>
  </si>
  <si>
    <t>Tina</t>
  </si>
  <si>
    <t>jue</t>
  </si>
  <si>
    <t>LL</t>
  </si>
  <si>
    <t>mia</t>
  </si>
  <si>
    <t>Tony T</t>
  </si>
  <si>
    <t>anh</t>
  </si>
  <si>
    <t>JP</t>
  </si>
  <si>
    <t>Karl</t>
  </si>
  <si>
    <t>ted_hart</t>
  </si>
  <si>
    <t>HR</t>
  </si>
  <si>
    <t>Jared</t>
  </si>
  <si>
    <t>Jianan</t>
  </si>
  <si>
    <t>John</t>
  </si>
  <si>
    <t>AKASH</t>
  </si>
  <si>
    <t>Subject ID</t>
  </si>
  <si>
    <t>abwolfe</t>
  </si>
  <si>
    <t>cray</t>
  </si>
  <si>
    <t>sirvine</t>
  </si>
  <si>
    <t>WesJ</t>
  </si>
  <si>
    <t>Chris</t>
  </si>
  <si>
    <t>jacob</t>
  </si>
  <si>
    <t>Ponn</t>
  </si>
  <si>
    <t>vgadani</t>
  </si>
  <si>
    <t>CC</t>
  </si>
  <si>
    <t>ecsu</t>
  </si>
  <si>
    <t>fanees</t>
  </si>
  <si>
    <t>Nick Urban</t>
  </si>
  <si>
    <t>:-(</t>
  </si>
  <si>
    <t>JA</t>
  </si>
  <si>
    <t>Kay</t>
  </si>
  <si>
    <t>TonyL</t>
  </si>
  <si>
    <t>A Boogie Wit a Hoodie</t>
  </si>
  <si>
    <t>ckinley</t>
  </si>
  <si>
    <t>fk</t>
  </si>
  <si>
    <t>sjfinn</t>
  </si>
  <si>
    <t>rpradhan</t>
  </si>
  <si>
    <t>tshimaza</t>
  </si>
  <si>
    <t>Tyler K</t>
  </si>
  <si>
    <t>Nick Urban 2</t>
  </si>
  <si>
    <t>abwolfe2</t>
  </si>
  <si>
    <t>vgadani1</t>
  </si>
  <si>
    <t>abwolfe3</t>
  </si>
  <si>
    <t>a</t>
  </si>
  <si>
    <t>drew adams</t>
  </si>
  <si>
    <t>vv</t>
  </si>
  <si>
    <t>Note</t>
  </si>
  <si>
    <t>Original session number(1)</t>
  </si>
  <si>
    <t>Updated session number(2)</t>
  </si>
  <si>
    <t>(1)</t>
  </si>
  <si>
    <t>Original session number is assigned number in the experiment</t>
  </si>
  <si>
    <t>(2)</t>
  </si>
  <si>
    <t>Updated session number changes the original session number so no session number is repeated</t>
  </si>
  <si>
    <t>Ivy Hu</t>
  </si>
  <si>
    <t>Ana Torubara</t>
  </si>
  <si>
    <t>Peter Kloss2</t>
  </si>
  <si>
    <t>Priyabrat</t>
  </si>
  <si>
    <t>hnp</t>
  </si>
  <si>
    <t>Audry</t>
  </si>
  <si>
    <t>Bogdan</t>
  </si>
  <si>
    <t>Minhyuk</t>
  </si>
  <si>
    <t>David</t>
  </si>
  <si>
    <t>Gregg Roder</t>
  </si>
  <si>
    <t>Andrew</t>
  </si>
  <si>
    <t>Christian Strain</t>
  </si>
  <si>
    <t>Richa Bhide</t>
  </si>
  <si>
    <t>delaney</t>
  </si>
  <si>
    <t>pgrech</t>
  </si>
  <si>
    <t>Ryan Space</t>
  </si>
  <si>
    <t>James</t>
  </si>
  <si>
    <t>Christian Strain2</t>
  </si>
  <si>
    <t>Peter Kloss</t>
  </si>
  <si>
    <t>Gregg R</t>
  </si>
  <si>
    <t>Akash</t>
  </si>
  <si>
    <t>Justin</t>
  </si>
  <si>
    <t>Meet</t>
  </si>
  <si>
    <t>SooChang</t>
  </si>
  <si>
    <t>Jiho</t>
  </si>
  <si>
    <t>Luke</t>
  </si>
  <si>
    <t>Parth</t>
  </si>
  <si>
    <t>cjun</t>
  </si>
  <si>
    <t>amiya</t>
  </si>
  <si>
    <t>BRIAN</t>
  </si>
  <si>
    <t>EK</t>
  </si>
  <si>
    <t>Justin2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</si>
</sst>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 tint="0.39997558519241921"/>
      </left>
      <right/>
      <top style="thin">
        <color theme="4"/>
      </top>
      <bottom style="double">
        <color theme="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4"/>
      </top>
      <bottom style="double">
        <color theme="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wrapText="1"/>
    </xf>
    <xf numFmtId="0" fontId="1" fillId="2" borderId="2" xfId="1" applyFill="1" applyBorder="1" applyAlignment="1">
      <alignment horizontal="center" wrapText="1"/>
    </xf>
    <xf numFmtId="0" fontId="1" fillId="2" borderId="1" xfId="1" applyFill="1" applyBorder="1" applyAlignment="1">
      <alignment horizontal="center" wrapText="1"/>
    </xf>
    <xf numFmtId="0" fontId="1" fillId="2" borderId="3" xfId="1" applyFill="1" applyBorder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right"/>
    </xf>
    <xf numFmtId="2" fontId="0" fillId="0" borderId="3" xfId="0" applyNumberFormat="1" applyBorder="1" applyAlignment="1">
      <alignment horizontal="right"/>
    </xf>
    <xf numFmtId="1" fontId="0" fillId="0" borderId="3" xfId="0" applyNumberFormat="1" applyBorder="1" applyAlignment="1">
      <alignment horizontal="right"/>
    </xf>
    <xf numFmtId="2" fontId="0" fillId="0" borderId="6" xfId="0" applyNumberFormat="1" applyBorder="1" applyAlignment="1">
      <alignment horizontal="right"/>
    </xf>
    <xf numFmtId="164" fontId="0" fillId="0" borderId="0" xfId="0" applyNumberFormat="1"/>
    <xf numFmtId="2" fontId="0" fillId="0" borderId="0" xfId="0" applyNumberFormat="1"/>
    <xf numFmtId="0" fontId="1" fillId="2" borderId="1" xfId="1" applyFill="1" applyBorder="1" applyAlignment="1">
      <alignment horizontal="right" wrapText="1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1" fillId="2" borderId="1" xfId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</cellXfs>
  <cellStyles count="2">
    <cellStyle name="Heading 4" xfId="1" builtinId="1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ates" connectionId="2" xr16:uid="{D676EFBE-4625-4307-9BFB-E4EC1176B6CA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ates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86D22-2BD1-4435-986F-5B6E43A8BA85}">
  <dimension ref="A1:R133"/>
  <sheetViews>
    <sheetView tabSelected="1" workbookViewId="0"/>
  </sheetViews>
  <sheetFormatPr defaultRowHeight="14.5" x14ac:dyDescent="0.35"/>
  <cols>
    <col min="2" max="2" width="11" customWidth="1"/>
    <col min="3" max="3" width="11.08984375" customWidth="1"/>
    <col min="4" max="4" width="14.26953125" customWidth="1"/>
    <col min="8" max="8" width="11.90625" customWidth="1"/>
    <col min="10" max="10" width="12.26953125" customWidth="1"/>
    <col min="11" max="11" width="12" customWidth="1"/>
    <col min="12" max="12" width="11" customWidth="1"/>
  </cols>
  <sheetData>
    <row r="1" spans="1:18" ht="58.5" thickBot="1" x14ac:dyDescent="0.4">
      <c r="A1" s="1" t="s">
        <v>0</v>
      </c>
      <c r="B1" s="2" t="s">
        <v>61</v>
      </c>
      <c r="C1" s="3" t="s">
        <v>62</v>
      </c>
      <c r="D1" s="3" t="s">
        <v>1</v>
      </c>
      <c r="E1" s="3" t="s">
        <v>29</v>
      </c>
      <c r="F1" s="3" t="s">
        <v>2</v>
      </c>
      <c r="G1" s="4" t="s">
        <v>3</v>
      </c>
      <c r="H1" s="3" t="s">
        <v>4</v>
      </c>
      <c r="I1" s="3" t="s">
        <v>5</v>
      </c>
      <c r="J1" s="3" t="s">
        <v>6</v>
      </c>
      <c r="K1" s="4" t="s">
        <v>7</v>
      </c>
      <c r="L1" s="4" t="s">
        <v>8</v>
      </c>
      <c r="M1" s="3" t="s">
        <v>9</v>
      </c>
      <c r="N1" s="4" t="s">
        <v>10</v>
      </c>
      <c r="O1" s="5" t="s">
        <v>11</v>
      </c>
    </row>
    <row r="2" spans="1:18" ht="15" thickTop="1" x14ac:dyDescent="0.35">
      <c r="A2">
        <v>2025</v>
      </c>
      <c r="B2">
        <v>4</v>
      </c>
      <c r="C2">
        <v>29</v>
      </c>
      <c r="D2" t="s">
        <v>87</v>
      </c>
      <c r="E2">
        <v>6</v>
      </c>
      <c r="F2" s="12">
        <v>12.218104990684505</v>
      </c>
      <c r="G2">
        <v>1</v>
      </c>
      <c r="H2">
        <v>5</v>
      </c>
      <c r="I2">
        <v>0</v>
      </c>
      <c r="J2">
        <v>0</v>
      </c>
      <c r="K2">
        <v>1</v>
      </c>
      <c r="M2" s="12">
        <v>112.21810499068451</v>
      </c>
      <c r="N2" s="12">
        <v>112.21810499068451</v>
      </c>
      <c r="O2" s="12">
        <v>100</v>
      </c>
      <c r="Q2" t="s">
        <v>60</v>
      </c>
    </row>
    <row r="3" spans="1:18" x14ac:dyDescent="0.35">
      <c r="A3">
        <v>2025</v>
      </c>
      <c r="B3">
        <v>4</v>
      </c>
      <c r="C3">
        <v>29</v>
      </c>
      <c r="D3" t="s">
        <v>88</v>
      </c>
      <c r="E3">
        <v>5</v>
      </c>
      <c r="F3" s="12">
        <v>10.53800381051669</v>
      </c>
      <c r="G3">
        <v>2</v>
      </c>
      <c r="H3">
        <v>21</v>
      </c>
      <c r="I3">
        <v>0</v>
      </c>
      <c r="J3">
        <v>2</v>
      </c>
      <c r="K3">
        <v>0</v>
      </c>
      <c r="M3" s="12">
        <v>121.07600762103338</v>
      </c>
      <c r="N3" s="12">
        <v>128</v>
      </c>
      <c r="O3" s="12">
        <v>128</v>
      </c>
      <c r="Q3" s="15" t="s">
        <v>63</v>
      </c>
      <c r="R3" t="s">
        <v>64</v>
      </c>
    </row>
    <row r="4" spans="1:18" x14ac:dyDescent="0.35">
      <c r="A4">
        <v>2025</v>
      </c>
      <c r="B4">
        <v>4</v>
      </c>
      <c r="C4">
        <v>29</v>
      </c>
      <c r="D4" t="s">
        <v>89</v>
      </c>
      <c r="E4">
        <v>4</v>
      </c>
      <c r="F4" s="12">
        <v>17.198827737553945</v>
      </c>
      <c r="G4">
        <v>1</v>
      </c>
      <c r="H4">
        <v>7</v>
      </c>
      <c r="I4">
        <v>1</v>
      </c>
      <c r="J4">
        <v>1</v>
      </c>
      <c r="K4">
        <v>2</v>
      </c>
      <c r="M4" s="12">
        <v>117.19882773755394</v>
      </c>
      <c r="N4" s="12">
        <v>119.89765547510788</v>
      </c>
      <c r="O4" s="12">
        <v>85.5</v>
      </c>
      <c r="Q4" s="15" t="s">
        <v>65</v>
      </c>
      <c r="R4" t="s">
        <v>66</v>
      </c>
    </row>
    <row r="5" spans="1:18" x14ac:dyDescent="0.35">
      <c r="A5">
        <v>2025</v>
      </c>
      <c r="B5">
        <v>4</v>
      </c>
      <c r="C5">
        <v>29</v>
      </c>
      <c r="D5" t="s">
        <v>90</v>
      </c>
      <c r="E5">
        <v>7</v>
      </c>
      <c r="F5" s="12">
        <v>19.641359098082724</v>
      </c>
      <c r="G5">
        <v>1</v>
      </c>
      <c r="H5">
        <v>4</v>
      </c>
      <c r="I5">
        <v>1</v>
      </c>
      <c r="J5">
        <v>1</v>
      </c>
      <c r="K5">
        <v>2</v>
      </c>
      <c r="M5" s="12">
        <v>119.64135909808272</v>
      </c>
      <c r="N5" s="12">
        <v>125.78271819616545</v>
      </c>
      <c r="O5" s="12">
        <v>86.5</v>
      </c>
    </row>
    <row r="6" spans="1:18" x14ac:dyDescent="0.35">
      <c r="A6">
        <v>2025</v>
      </c>
      <c r="B6">
        <v>5</v>
      </c>
      <c r="C6">
        <v>30</v>
      </c>
      <c r="D6" t="s">
        <v>91</v>
      </c>
      <c r="E6">
        <v>9</v>
      </c>
      <c r="F6" s="12">
        <v>16.808086322283607</v>
      </c>
      <c r="G6">
        <v>1</v>
      </c>
      <c r="H6">
        <v>5</v>
      </c>
      <c r="I6">
        <v>0</v>
      </c>
      <c r="J6">
        <v>0</v>
      </c>
      <c r="K6">
        <v>1</v>
      </c>
      <c r="M6" s="12">
        <v>116.8080863222836</v>
      </c>
      <c r="N6" s="12">
        <v>116.8080863222836</v>
      </c>
      <c r="O6" s="12">
        <v>100</v>
      </c>
    </row>
    <row r="7" spans="1:18" x14ac:dyDescent="0.35">
      <c r="A7">
        <v>2025</v>
      </c>
      <c r="B7">
        <v>5</v>
      </c>
      <c r="C7">
        <v>30</v>
      </c>
      <c r="D7" t="s">
        <v>92</v>
      </c>
      <c r="E7">
        <v>11</v>
      </c>
      <c r="F7" s="12">
        <v>19.407455108691742</v>
      </c>
      <c r="G7">
        <v>1</v>
      </c>
      <c r="H7">
        <v>3</v>
      </c>
      <c r="I7">
        <v>0</v>
      </c>
      <c r="J7">
        <v>2</v>
      </c>
      <c r="K7">
        <v>1</v>
      </c>
      <c r="M7" s="12">
        <v>119.40745510869175</v>
      </c>
      <c r="N7" s="12">
        <v>129.40745510869175</v>
      </c>
      <c r="O7" s="12">
        <v>110</v>
      </c>
    </row>
    <row r="8" spans="1:18" x14ac:dyDescent="0.35">
      <c r="A8">
        <v>2025</v>
      </c>
      <c r="B8">
        <v>5</v>
      </c>
      <c r="C8">
        <v>30</v>
      </c>
      <c r="D8" t="s">
        <v>93</v>
      </c>
      <c r="E8">
        <v>10</v>
      </c>
      <c r="F8" s="12">
        <v>13.355713805236613</v>
      </c>
      <c r="G8">
        <v>1</v>
      </c>
      <c r="H8">
        <v>7</v>
      </c>
      <c r="I8">
        <v>2</v>
      </c>
      <c r="J8">
        <v>2</v>
      </c>
      <c r="K8">
        <v>1</v>
      </c>
      <c r="M8" s="12">
        <v>113.35571380523662</v>
      </c>
      <c r="N8" s="12">
        <v>103.35571380523662</v>
      </c>
      <c r="O8" s="12">
        <v>90</v>
      </c>
    </row>
    <row r="9" spans="1:18" x14ac:dyDescent="0.35">
      <c r="A9">
        <v>2025</v>
      </c>
      <c r="B9">
        <v>5</v>
      </c>
      <c r="C9">
        <v>30</v>
      </c>
      <c r="D9" t="s">
        <v>94</v>
      </c>
      <c r="E9">
        <v>8</v>
      </c>
      <c r="F9" s="12">
        <v>12.001359701232735</v>
      </c>
      <c r="G9">
        <v>0</v>
      </c>
      <c r="H9">
        <v>3</v>
      </c>
      <c r="I9">
        <v>0</v>
      </c>
      <c r="J9">
        <v>0</v>
      </c>
      <c r="K9">
        <v>0</v>
      </c>
      <c r="M9" s="12">
        <v>100</v>
      </c>
      <c r="N9" s="12">
        <v>100</v>
      </c>
      <c r="O9" s="12">
        <v>100</v>
      </c>
    </row>
    <row r="10" spans="1:18" x14ac:dyDescent="0.35">
      <c r="A10">
        <v>2025</v>
      </c>
      <c r="B10">
        <v>8</v>
      </c>
      <c r="C10">
        <v>31</v>
      </c>
      <c r="D10" t="s">
        <v>87</v>
      </c>
      <c r="E10">
        <v>16</v>
      </c>
      <c r="F10" s="12">
        <v>11.539947898623375</v>
      </c>
      <c r="G10">
        <v>1</v>
      </c>
      <c r="H10">
        <v>2</v>
      </c>
      <c r="I10">
        <v>0</v>
      </c>
      <c r="J10">
        <v>0</v>
      </c>
      <c r="K10">
        <v>1</v>
      </c>
      <c r="M10" s="12">
        <v>111.53994789862338</v>
      </c>
      <c r="N10" s="12">
        <v>111.53994789862338</v>
      </c>
      <c r="O10" s="12">
        <v>100</v>
      </c>
    </row>
    <row r="11" spans="1:18" x14ac:dyDescent="0.35">
      <c r="A11">
        <v>2025</v>
      </c>
      <c r="B11">
        <v>8</v>
      </c>
      <c r="C11">
        <v>31</v>
      </c>
      <c r="D11" t="s">
        <v>88</v>
      </c>
      <c r="E11">
        <v>19</v>
      </c>
      <c r="F11" s="12">
        <v>18.88425273102083</v>
      </c>
      <c r="G11">
        <v>0</v>
      </c>
      <c r="H11">
        <v>1</v>
      </c>
      <c r="I11">
        <v>1</v>
      </c>
      <c r="J11">
        <v>1</v>
      </c>
      <c r="K11">
        <v>1</v>
      </c>
      <c r="M11" s="12">
        <v>100</v>
      </c>
      <c r="N11" s="12">
        <v>101.88425273102084</v>
      </c>
      <c r="O11" s="12">
        <v>83</v>
      </c>
    </row>
    <row r="12" spans="1:18" x14ac:dyDescent="0.35">
      <c r="A12">
        <v>2025</v>
      </c>
      <c r="B12">
        <v>8</v>
      </c>
      <c r="C12">
        <v>31</v>
      </c>
      <c r="D12" t="s">
        <v>89</v>
      </c>
      <c r="E12">
        <v>17</v>
      </c>
      <c r="F12" s="12">
        <v>11.870154636196066</v>
      </c>
      <c r="G12">
        <v>1</v>
      </c>
      <c r="H12">
        <v>3</v>
      </c>
      <c r="I12">
        <v>0</v>
      </c>
      <c r="J12">
        <v>1</v>
      </c>
      <c r="K12">
        <v>0</v>
      </c>
      <c r="M12" s="12">
        <v>111.87015463619606</v>
      </c>
      <c r="N12" s="12">
        <v>115.5</v>
      </c>
      <c r="O12" s="12">
        <v>115.5</v>
      </c>
    </row>
    <row r="13" spans="1:18" x14ac:dyDescent="0.35">
      <c r="A13">
        <v>2025</v>
      </c>
      <c r="B13">
        <v>8</v>
      </c>
      <c r="C13">
        <v>31</v>
      </c>
      <c r="D13" t="s">
        <v>93</v>
      </c>
      <c r="E13">
        <v>18</v>
      </c>
      <c r="F13" s="12">
        <v>11.647463604888774</v>
      </c>
      <c r="G13">
        <v>0</v>
      </c>
      <c r="H13">
        <v>5</v>
      </c>
      <c r="I13">
        <v>1</v>
      </c>
      <c r="J13">
        <v>2</v>
      </c>
      <c r="K13">
        <v>0</v>
      </c>
      <c r="M13" s="12">
        <v>100</v>
      </c>
      <c r="N13" s="12">
        <v>101.5</v>
      </c>
      <c r="O13" s="12">
        <v>101.5</v>
      </c>
    </row>
    <row r="14" spans="1:18" x14ac:dyDescent="0.35">
      <c r="A14">
        <v>2025</v>
      </c>
      <c r="B14">
        <v>10</v>
      </c>
      <c r="C14">
        <v>32</v>
      </c>
      <c r="D14" t="s">
        <v>87</v>
      </c>
      <c r="E14">
        <v>26</v>
      </c>
      <c r="F14" s="12">
        <v>12.166758176442537</v>
      </c>
      <c r="G14">
        <v>2</v>
      </c>
      <c r="H14">
        <v>3</v>
      </c>
      <c r="I14">
        <v>0</v>
      </c>
      <c r="J14">
        <v>1</v>
      </c>
      <c r="K14">
        <v>1</v>
      </c>
      <c r="L14">
        <v>1</v>
      </c>
      <c r="M14" s="12">
        <v>124.33351635288507</v>
      </c>
      <c r="N14" s="12">
        <v>126.16675817644254</v>
      </c>
      <c r="O14" s="12">
        <v>114</v>
      </c>
    </row>
    <row r="15" spans="1:18" x14ac:dyDescent="0.35">
      <c r="A15">
        <v>2025</v>
      </c>
      <c r="B15">
        <v>10</v>
      </c>
      <c r="C15">
        <v>32</v>
      </c>
      <c r="D15" t="s">
        <v>91</v>
      </c>
      <c r="E15">
        <v>24</v>
      </c>
      <c r="F15" s="12">
        <v>14.813509582220483</v>
      </c>
      <c r="G15">
        <v>0</v>
      </c>
      <c r="H15">
        <v>4</v>
      </c>
      <c r="I15">
        <v>1</v>
      </c>
      <c r="J15">
        <v>2</v>
      </c>
      <c r="K15">
        <v>2</v>
      </c>
      <c r="M15" s="12">
        <v>100</v>
      </c>
      <c r="N15" s="12">
        <v>101.12701916444097</v>
      </c>
      <c r="O15" s="12">
        <v>71.5</v>
      </c>
    </row>
    <row r="16" spans="1:18" x14ac:dyDescent="0.35">
      <c r="A16">
        <v>2025</v>
      </c>
      <c r="B16">
        <v>10</v>
      </c>
      <c r="C16">
        <v>32</v>
      </c>
      <c r="D16" t="s">
        <v>88</v>
      </c>
      <c r="E16">
        <v>25</v>
      </c>
      <c r="F16" s="12">
        <v>10.548710592863124</v>
      </c>
      <c r="G16">
        <v>0</v>
      </c>
      <c r="H16">
        <v>8</v>
      </c>
      <c r="I16">
        <v>2</v>
      </c>
      <c r="J16">
        <v>4</v>
      </c>
      <c r="K16">
        <v>0</v>
      </c>
      <c r="M16" s="12">
        <v>100</v>
      </c>
      <c r="N16" s="12">
        <v>100.89999999999999</v>
      </c>
      <c r="O16" s="12">
        <v>100.89999999999999</v>
      </c>
    </row>
    <row r="17" spans="1:15" x14ac:dyDescent="0.35">
      <c r="A17">
        <v>2025</v>
      </c>
      <c r="B17">
        <v>10</v>
      </c>
      <c r="C17">
        <v>32</v>
      </c>
      <c r="D17" t="s">
        <v>92</v>
      </c>
      <c r="E17">
        <v>20</v>
      </c>
      <c r="F17" s="12">
        <v>15.366892179507003</v>
      </c>
      <c r="G17">
        <v>1</v>
      </c>
      <c r="H17">
        <v>2</v>
      </c>
      <c r="I17">
        <v>1</v>
      </c>
      <c r="J17">
        <v>1</v>
      </c>
      <c r="K17">
        <v>2</v>
      </c>
      <c r="M17" s="12">
        <v>115.366892179507</v>
      </c>
      <c r="N17" s="12">
        <v>116.43378435901401</v>
      </c>
      <c r="O17" s="12">
        <v>85.7</v>
      </c>
    </row>
    <row r="18" spans="1:15" x14ac:dyDescent="0.35">
      <c r="A18">
        <v>2025</v>
      </c>
      <c r="B18">
        <v>10</v>
      </c>
      <c r="C18">
        <v>32</v>
      </c>
      <c r="D18" t="s">
        <v>89</v>
      </c>
      <c r="E18">
        <v>23</v>
      </c>
      <c r="F18" s="12">
        <v>16.536857178103844</v>
      </c>
      <c r="G18">
        <v>2</v>
      </c>
      <c r="H18">
        <v>3</v>
      </c>
      <c r="I18">
        <v>0</v>
      </c>
      <c r="J18">
        <v>0</v>
      </c>
      <c r="K18">
        <v>2</v>
      </c>
      <c r="L18">
        <v>1</v>
      </c>
      <c r="M18" s="12">
        <v>133.07371435620769</v>
      </c>
      <c r="N18" s="12">
        <v>133.07371435620769</v>
      </c>
      <c r="O18" s="12">
        <v>100</v>
      </c>
    </row>
    <row r="19" spans="1:15" x14ac:dyDescent="0.35">
      <c r="A19">
        <v>2025</v>
      </c>
      <c r="B19">
        <v>10</v>
      </c>
      <c r="C19">
        <v>32</v>
      </c>
      <c r="D19" t="s">
        <v>93</v>
      </c>
      <c r="E19">
        <v>27</v>
      </c>
      <c r="F19" s="12">
        <v>16.656587862591316</v>
      </c>
      <c r="G19">
        <v>2</v>
      </c>
      <c r="H19">
        <v>2</v>
      </c>
      <c r="I19">
        <v>0</v>
      </c>
      <c r="J19">
        <v>0</v>
      </c>
      <c r="K19">
        <v>2</v>
      </c>
      <c r="L19">
        <v>1</v>
      </c>
      <c r="M19" s="12">
        <v>133.31317572518265</v>
      </c>
      <c r="N19" s="12">
        <v>133.31317572518265</v>
      </c>
      <c r="O19" s="12">
        <v>100</v>
      </c>
    </row>
    <row r="20" spans="1:15" x14ac:dyDescent="0.35">
      <c r="A20">
        <v>2025</v>
      </c>
      <c r="B20">
        <v>10</v>
      </c>
      <c r="C20">
        <v>32</v>
      </c>
      <c r="D20" t="s">
        <v>90</v>
      </c>
      <c r="E20">
        <v>22</v>
      </c>
      <c r="F20" s="12">
        <v>12.693318059631798</v>
      </c>
      <c r="G20">
        <v>1</v>
      </c>
      <c r="H20">
        <v>4</v>
      </c>
      <c r="I20">
        <v>0</v>
      </c>
      <c r="J20">
        <v>1</v>
      </c>
      <c r="K20">
        <v>0</v>
      </c>
      <c r="M20" s="12">
        <v>112.69331805963179</v>
      </c>
      <c r="N20" s="12">
        <v>114</v>
      </c>
      <c r="O20" s="12">
        <v>114</v>
      </c>
    </row>
    <row r="21" spans="1:15" x14ac:dyDescent="0.35">
      <c r="A21">
        <v>2025</v>
      </c>
      <c r="B21">
        <v>10</v>
      </c>
      <c r="C21">
        <v>32</v>
      </c>
      <c r="D21" t="s">
        <v>94</v>
      </c>
      <c r="E21">
        <v>21</v>
      </c>
      <c r="F21" s="12">
        <v>11.237741464084024</v>
      </c>
      <c r="G21">
        <v>1</v>
      </c>
      <c r="H21">
        <v>1</v>
      </c>
      <c r="I21">
        <v>1</v>
      </c>
      <c r="J21">
        <v>1</v>
      </c>
      <c r="K21">
        <v>0</v>
      </c>
      <c r="L21">
        <v>1</v>
      </c>
      <c r="M21" s="12">
        <v>111.23774146408402</v>
      </c>
      <c r="N21" s="12">
        <v>113.9</v>
      </c>
      <c r="O21" s="12">
        <v>113.9</v>
      </c>
    </row>
    <row r="22" spans="1:15" x14ac:dyDescent="0.35">
      <c r="A22">
        <v>2025</v>
      </c>
      <c r="B22">
        <v>2</v>
      </c>
      <c r="C22">
        <v>33</v>
      </c>
      <c r="D22" t="s">
        <v>91</v>
      </c>
      <c r="E22">
        <v>2</v>
      </c>
      <c r="F22" s="12">
        <v>18.670801855684019</v>
      </c>
      <c r="G22">
        <v>2</v>
      </c>
      <c r="H22">
        <v>5</v>
      </c>
      <c r="I22">
        <v>0</v>
      </c>
      <c r="J22">
        <v>1</v>
      </c>
      <c r="K22">
        <v>1</v>
      </c>
      <c r="L22">
        <v>1</v>
      </c>
      <c r="M22" s="12">
        <v>137.34160371136804</v>
      </c>
      <c r="N22" s="12">
        <v>138.57080185568401</v>
      </c>
      <c r="O22" s="12">
        <v>119.9</v>
      </c>
    </row>
    <row r="23" spans="1:15" x14ac:dyDescent="0.35">
      <c r="A23">
        <v>2025</v>
      </c>
      <c r="B23">
        <v>2</v>
      </c>
      <c r="C23">
        <v>33</v>
      </c>
      <c r="D23" t="s">
        <v>88</v>
      </c>
      <c r="E23">
        <v>3</v>
      </c>
      <c r="F23" s="12">
        <v>19.974335197378501</v>
      </c>
      <c r="G23">
        <v>1</v>
      </c>
      <c r="H23">
        <v>3</v>
      </c>
      <c r="I23">
        <v>1</v>
      </c>
      <c r="J23">
        <v>1</v>
      </c>
      <c r="K23">
        <v>2</v>
      </c>
      <c r="M23" s="12">
        <v>119.97433519737851</v>
      </c>
      <c r="N23" s="12">
        <v>120.048670394757</v>
      </c>
      <c r="O23" s="12">
        <v>80.099999999999994</v>
      </c>
    </row>
    <row r="24" spans="1:15" x14ac:dyDescent="0.35">
      <c r="A24">
        <v>2025</v>
      </c>
      <c r="B24">
        <v>2</v>
      </c>
      <c r="C24">
        <v>33</v>
      </c>
      <c r="D24" t="s">
        <v>90</v>
      </c>
      <c r="E24">
        <v>5</v>
      </c>
      <c r="F24" s="12">
        <v>17.656236761169723</v>
      </c>
      <c r="G24">
        <v>0</v>
      </c>
      <c r="H24">
        <v>2</v>
      </c>
      <c r="I24">
        <v>0</v>
      </c>
      <c r="J24">
        <v>0</v>
      </c>
      <c r="K24">
        <v>0</v>
      </c>
      <c r="L24">
        <v>1</v>
      </c>
      <c r="M24" s="12">
        <v>100</v>
      </c>
      <c r="N24" s="12">
        <v>100</v>
      </c>
      <c r="O24" s="12">
        <v>100</v>
      </c>
    </row>
    <row r="25" spans="1:15" x14ac:dyDescent="0.35">
      <c r="A25">
        <v>2025</v>
      </c>
      <c r="B25">
        <v>2</v>
      </c>
      <c r="C25">
        <v>33</v>
      </c>
      <c r="D25" t="s">
        <v>95</v>
      </c>
      <c r="E25">
        <v>4</v>
      </c>
      <c r="F25" s="12">
        <v>18.43028757907733</v>
      </c>
      <c r="G25">
        <v>1</v>
      </c>
      <c r="H25">
        <v>2</v>
      </c>
      <c r="I25">
        <v>0</v>
      </c>
      <c r="J25">
        <v>0</v>
      </c>
      <c r="K25">
        <v>1</v>
      </c>
      <c r="M25" s="12">
        <v>118.43028757907733</v>
      </c>
      <c r="N25" s="12">
        <v>118.43028757907733</v>
      </c>
      <c r="O25" s="12">
        <v>100</v>
      </c>
    </row>
    <row r="26" spans="1:15" x14ac:dyDescent="0.35">
      <c r="A26">
        <v>2025</v>
      </c>
      <c r="B26">
        <v>3</v>
      </c>
      <c r="C26">
        <v>34</v>
      </c>
      <c r="D26" t="s">
        <v>96</v>
      </c>
      <c r="E26">
        <v>6</v>
      </c>
      <c r="F26" s="12">
        <v>19.223555056489765</v>
      </c>
      <c r="G26">
        <v>2</v>
      </c>
      <c r="H26">
        <v>4</v>
      </c>
      <c r="I26">
        <v>0</v>
      </c>
      <c r="J26">
        <v>0</v>
      </c>
      <c r="K26">
        <v>2</v>
      </c>
      <c r="M26" s="12">
        <v>138.44711011297954</v>
      </c>
      <c r="N26" s="12">
        <v>138.44711011297954</v>
      </c>
      <c r="O26" s="12">
        <v>100</v>
      </c>
    </row>
    <row r="27" spans="1:15" x14ac:dyDescent="0.35">
      <c r="A27">
        <v>2025</v>
      </c>
      <c r="B27">
        <v>3</v>
      </c>
      <c r="C27">
        <v>34</v>
      </c>
      <c r="D27" t="s">
        <v>97</v>
      </c>
      <c r="E27">
        <v>8</v>
      </c>
      <c r="F27" s="12">
        <v>10.485955742788038</v>
      </c>
      <c r="G27">
        <v>1</v>
      </c>
      <c r="H27">
        <v>0</v>
      </c>
      <c r="I27">
        <v>0</v>
      </c>
      <c r="J27">
        <v>0</v>
      </c>
      <c r="K27">
        <v>1</v>
      </c>
      <c r="M27" s="12">
        <v>110.48595574278804</v>
      </c>
      <c r="N27" s="12">
        <v>110.48595574278804</v>
      </c>
      <c r="O27" s="12">
        <v>100</v>
      </c>
    </row>
    <row r="28" spans="1:15" x14ac:dyDescent="0.35">
      <c r="A28">
        <v>2025</v>
      </c>
      <c r="B28">
        <v>3</v>
      </c>
      <c r="C28">
        <v>34</v>
      </c>
      <c r="D28" t="s">
        <v>98</v>
      </c>
      <c r="E28">
        <v>9</v>
      </c>
      <c r="F28" s="12">
        <v>17.447392816789616</v>
      </c>
      <c r="G28">
        <v>2</v>
      </c>
      <c r="H28">
        <v>5</v>
      </c>
      <c r="I28">
        <v>0</v>
      </c>
      <c r="J28">
        <v>1</v>
      </c>
      <c r="K28">
        <v>3</v>
      </c>
      <c r="L28">
        <v>1</v>
      </c>
      <c r="M28" s="12">
        <v>134.89478563357923</v>
      </c>
      <c r="N28" s="12">
        <v>117.89478563357923</v>
      </c>
      <c r="O28" s="12">
        <v>83</v>
      </c>
    </row>
    <row r="29" spans="1:15" x14ac:dyDescent="0.35">
      <c r="A29">
        <v>2025</v>
      </c>
      <c r="B29">
        <v>3</v>
      </c>
      <c r="C29">
        <v>34</v>
      </c>
      <c r="D29" t="s">
        <v>92</v>
      </c>
      <c r="E29">
        <v>7</v>
      </c>
      <c r="F29" s="12">
        <v>10.085112622372989</v>
      </c>
      <c r="G29">
        <v>1</v>
      </c>
      <c r="H29">
        <v>5</v>
      </c>
      <c r="I29">
        <v>1</v>
      </c>
      <c r="J29">
        <v>1</v>
      </c>
      <c r="K29">
        <v>0</v>
      </c>
      <c r="L29">
        <v>1</v>
      </c>
      <c r="M29" s="12">
        <v>110.08511262237299</v>
      </c>
      <c r="N29" s="12">
        <v>117</v>
      </c>
      <c r="O29" s="12">
        <v>117</v>
      </c>
    </row>
    <row r="30" spans="1:15" x14ac:dyDescent="0.35">
      <c r="A30">
        <v>2024</v>
      </c>
      <c r="B30">
        <v>7</v>
      </c>
      <c r="C30">
        <v>24</v>
      </c>
      <c r="D30" s="17" t="s">
        <v>67</v>
      </c>
      <c r="E30">
        <v>24</v>
      </c>
      <c r="F30" s="12">
        <v>14.366685455110263</v>
      </c>
      <c r="G30">
        <v>1</v>
      </c>
      <c r="H30">
        <v>6</v>
      </c>
      <c r="I30">
        <v>0</v>
      </c>
      <c r="J30">
        <v>1</v>
      </c>
      <c r="K30">
        <v>2</v>
      </c>
      <c r="L30">
        <v>1</v>
      </c>
      <c r="M30" s="12">
        <v>114.36668545511026</v>
      </c>
      <c r="N30" s="12">
        <v>116.23337091022053</v>
      </c>
      <c r="O30" s="12">
        <v>87.5</v>
      </c>
    </row>
    <row r="31" spans="1:15" x14ac:dyDescent="0.35">
      <c r="A31">
        <v>2024</v>
      </c>
      <c r="B31">
        <v>7</v>
      </c>
      <c r="C31">
        <v>24</v>
      </c>
      <c r="D31" s="17" t="s">
        <v>68</v>
      </c>
      <c r="E31">
        <v>25</v>
      </c>
      <c r="F31" s="12">
        <v>10.785524073149283</v>
      </c>
      <c r="G31">
        <v>1</v>
      </c>
      <c r="H31">
        <v>6</v>
      </c>
      <c r="I31">
        <v>1</v>
      </c>
      <c r="J31">
        <v>1</v>
      </c>
      <c r="K31">
        <v>0</v>
      </c>
      <c r="L31">
        <v>1</v>
      </c>
      <c r="M31" s="12">
        <v>110.78552407314928</v>
      </c>
      <c r="N31" s="12">
        <v>112.5</v>
      </c>
      <c r="O31" s="12">
        <v>112.5</v>
      </c>
    </row>
    <row r="32" spans="1:15" x14ac:dyDescent="0.35">
      <c r="A32">
        <v>2024</v>
      </c>
      <c r="B32">
        <v>7</v>
      </c>
      <c r="C32">
        <v>24</v>
      </c>
      <c r="D32" s="17" t="s">
        <v>69</v>
      </c>
      <c r="E32">
        <v>26</v>
      </c>
      <c r="F32" s="12">
        <v>12.285665296552573</v>
      </c>
      <c r="G32">
        <v>1</v>
      </c>
      <c r="H32">
        <v>4</v>
      </c>
      <c r="I32">
        <v>1</v>
      </c>
      <c r="J32">
        <v>1</v>
      </c>
      <c r="K32">
        <v>0</v>
      </c>
      <c r="M32" s="12">
        <v>112.28566529655257</v>
      </c>
      <c r="N32" s="12">
        <v>115.25</v>
      </c>
      <c r="O32" s="12">
        <v>115.25</v>
      </c>
    </row>
    <row r="33" spans="1:15" x14ac:dyDescent="0.35">
      <c r="A33">
        <v>2024</v>
      </c>
      <c r="B33">
        <v>7</v>
      </c>
      <c r="C33">
        <v>24</v>
      </c>
      <c r="D33" s="17" t="s">
        <v>70</v>
      </c>
      <c r="E33">
        <v>27</v>
      </c>
      <c r="F33" s="12">
        <v>15.125914321123613</v>
      </c>
      <c r="G33">
        <v>1</v>
      </c>
      <c r="H33">
        <v>2</v>
      </c>
      <c r="I33">
        <v>0</v>
      </c>
      <c r="J33">
        <v>1</v>
      </c>
      <c r="K33">
        <v>2</v>
      </c>
      <c r="L33">
        <v>1</v>
      </c>
      <c r="M33" s="12">
        <v>115.12591432112362</v>
      </c>
      <c r="N33" s="12">
        <v>115.00182864224723</v>
      </c>
      <c r="O33" s="12">
        <v>84.75</v>
      </c>
    </row>
    <row r="34" spans="1:15" x14ac:dyDescent="0.35">
      <c r="A34">
        <v>2024</v>
      </c>
      <c r="B34">
        <v>8</v>
      </c>
      <c r="C34">
        <v>25</v>
      </c>
      <c r="D34" s="17" t="s">
        <v>71</v>
      </c>
      <c r="E34">
        <v>28</v>
      </c>
      <c r="F34" s="12">
        <v>10.413486215285541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 s="12">
        <v>100</v>
      </c>
      <c r="N34" s="12">
        <v>100</v>
      </c>
      <c r="O34" s="12">
        <v>100</v>
      </c>
    </row>
    <row r="35" spans="1:15" x14ac:dyDescent="0.35">
      <c r="A35">
        <v>2024</v>
      </c>
      <c r="B35">
        <v>8</v>
      </c>
      <c r="C35">
        <v>25</v>
      </c>
      <c r="D35" s="17" t="s">
        <v>72</v>
      </c>
      <c r="E35">
        <v>29</v>
      </c>
      <c r="F35" s="12">
        <v>19.453655233148229</v>
      </c>
      <c r="G35">
        <v>1</v>
      </c>
      <c r="H35">
        <v>5</v>
      </c>
      <c r="I35">
        <v>1</v>
      </c>
      <c r="J35">
        <v>1</v>
      </c>
      <c r="K35">
        <v>2</v>
      </c>
      <c r="L35">
        <v>1</v>
      </c>
      <c r="M35" s="12">
        <v>119.45365523314823</v>
      </c>
      <c r="N35" s="12">
        <v>119.50731046629645</v>
      </c>
      <c r="O35" s="12">
        <v>80.599999999999994</v>
      </c>
    </row>
    <row r="36" spans="1:15" x14ac:dyDescent="0.35">
      <c r="A36">
        <v>2024</v>
      </c>
      <c r="B36">
        <v>8</v>
      </c>
      <c r="C36">
        <v>25</v>
      </c>
      <c r="D36" s="17" t="s">
        <v>73</v>
      </c>
      <c r="E36">
        <v>30</v>
      </c>
      <c r="F36" s="12">
        <v>17.373684145715949</v>
      </c>
      <c r="G36">
        <v>2</v>
      </c>
      <c r="H36">
        <v>7</v>
      </c>
      <c r="I36">
        <v>1</v>
      </c>
      <c r="J36">
        <v>2</v>
      </c>
      <c r="K36">
        <v>0</v>
      </c>
      <c r="L36">
        <v>1</v>
      </c>
      <c r="M36" s="12">
        <v>134.74736829143188</v>
      </c>
      <c r="N36" s="12">
        <v>136.4</v>
      </c>
      <c r="O36" s="12">
        <v>136.4</v>
      </c>
    </row>
    <row r="37" spans="1:15" x14ac:dyDescent="0.35">
      <c r="A37">
        <v>2024</v>
      </c>
      <c r="B37">
        <v>8</v>
      </c>
      <c r="C37">
        <v>25</v>
      </c>
      <c r="D37" s="17" t="s">
        <v>74</v>
      </c>
      <c r="E37">
        <v>47</v>
      </c>
      <c r="F37" s="12">
        <v>19.345786386209937</v>
      </c>
      <c r="G37">
        <v>0</v>
      </c>
      <c r="H37">
        <v>7</v>
      </c>
      <c r="I37">
        <v>1</v>
      </c>
      <c r="J37">
        <v>3</v>
      </c>
      <c r="K37">
        <v>1</v>
      </c>
      <c r="L37">
        <v>1</v>
      </c>
      <c r="M37" s="12">
        <v>100</v>
      </c>
      <c r="N37" s="12">
        <v>102.34578638620994</v>
      </c>
      <c r="O37" s="12">
        <v>83</v>
      </c>
    </row>
    <row r="38" spans="1:15" x14ac:dyDescent="0.35">
      <c r="A38">
        <v>2024</v>
      </c>
      <c r="B38">
        <v>9</v>
      </c>
      <c r="C38">
        <v>26</v>
      </c>
      <c r="D38" s="17" t="s">
        <v>75</v>
      </c>
      <c r="E38">
        <v>32</v>
      </c>
      <c r="F38" s="12">
        <v>10.92124028798513</v>
      </c>
      <c r="G38">
        <v>2</v>
      </c>
      <c r="H38">
        <v>9</v>
      </c>
      <c r="I38">
        <v>1</v>
      </c>
      <c r="J38">
        <v>2</v>
      </c>
      <c r="K38">
        <v>0</v>
      </c>
      <c r="L38">
        <v>1</v>
      </c>
      <c r="M38" s="12">
        <v>121.84248057597026</v>
      </c>
      <c r="N38" s="12">
        <v>126.26</v>
      </c>
      <c r="O38" s="12">
        <v>126.26</v>
      </c>
    </row>
    <row r="39" spans="1:15" x14ac:dyDescent="0.35">
      <c r="A39">
        <v>2024</v>
      </c>
      <c r="B39">
        <v>9</v>
      </c>
      <c r="C39">
        <v>26</v>
      </c>
      <c r="D39" s="17" t="s">
        <v>76</v>
      </c>
      <c r="E39">
        <v>45</v>
      </c>
      <c r="F39" s="12">
        <v>13.265077039523398</v>
      </c>
      <c r="G39">
        <v>0</v>
      </c>
      <c r="H39">
        <v>6</v>
      </c>
      <c r="I39">
        <v>0</v>
      </c>
      <c r="J39">
        <v>2</v>
      </c>
      <c r="K39">
        <v>2</v>
      </c>
      <c r="M39" s="12">
        <v>100</v>
      </c>
      <c r="N39" s="12">
        <v>100.01015407904679</v>
      </c>
      <c r="O39" s="12">
        <v>73.47999999999999</v>
      </c>
    </row>
    <row r="40" spans="1:15" x14ac:dyDescent="0.35">
      <c r="A40">
        <v>2024</v>
      </c>
      <c r="B40">
        <v>9</v>
      </c>
      <c r="C40">
        <v>26</v>
      </c>
      <c r="D40" s="17" t="s">
        <v>77</v>
      </c>
      <c r="E40">
        <v>34</v>
      </c>
      <c r="F40" s="12">
        <v>16.077341102117899</v>
      </c>
      <c r="G40">
        <v>2</v>
      </c>
      <c r="H40">
        <v>3</v>
      </c>
      <c r="I40">
        <v>2</v>
      </c>
      <c r="J40">
        <v>2</v>
      </c>
      <c r="K40">
        <v>2</v>
      </c>
      <c r="L40">
        <v>1</v>
      </c>
      <c r="M40" s="12">
        <v>132.1546822042358</v>
      </c>
      <c r="N40" s="12">
        <v>132.41468220423582</v>
      </c>
      <c r="O40" s="12">
        <v>100.26</v>
      </c>
    </row>
    <row r="41" spans="1:15" x14ac:dyDescent="0.35">
      <c r="A41">
        <v>2024</v>
      </c>
      <c r="B41">
        <v>9</v>
      </c>
      <c r="C41">
        <v>26</v>
      </c>
      <c r="D41" s="17" t="s">
        <v>78</v>
      </c>
      <c r="E41">
        <v>35</v>
      </c>
      <c r="F41" s="12">
        <v>11.737015637354334</v>
      </c>
      <c r="G41">
        <v>0</v>
      </c>
      <c r="H41">
        <v>0</v>
      </c>
      <c r="I41">
        <v>0</v>
      </c>
      <c r="J41">
        <v>0</v>
      </c>
      <c r="K41">
        <v>0</v>
      </c>
      <c r="M41" s="12">
        <v>100</v>
      </c>
      <c r="N41" s="12">
        <v>100</v>
      </c>
      <c r="O41" s="12">
        <v>100</v>
      </c>
    </row>
    <row r="42" spans="1:15" x14ac:dyDescent="0.35">
      <c r="A42">
        <v>2024</v>
      </c>
      <c r="B42">
        <v>10</v>
      </c>
      <c r="C42">
        <v>27</v>
      </c>
      <c r="D42" s="17" t="s">
        <v>79</v>
      </c>
      <c r="E42">
        <v>36</v>
      </c>
      <c r="F42" s="12">
        <v>12.147035188641761</v>
      </c>
      <c r="G42">
        <v>0</v>
      </c>
      <c r="H42">
        <v>5</v>
      </c>
      <c r="I42">
        <v>2</v>
      </c>
      <c r="J42">
        <v>3</v>
      </c>
      <c r="K42">
        <v>0</v>
      </c>
      <c r="L42">
        <v>1</v>
      </c>
      <c r="M42" s="12">
        <v>100</v>
      </c>
      <c r="N42" s="12">
        <v>95.2</v>
      </c>
      <c r="O42" s="12">
        <v>95.2</v>
      </c>
    </row>
    <row r="43" spans="1:15" x14ac:dyDescent="0.35">
      <c r="A43">
        <v>2024</v>
      </c>
      <c r="B43">
        <v>10</v>
      </c>
      <c r="C43">
        <v>27</v>
      </c>
      <c r="D43" s="17" t="s">
        <v>80</v>
      </c>
      <c r="E43">
        <v>37</v>
      </c>
      <c r="F43" s="12">
        <v>15.172767698027734</v>
      </c>
      <c r="G43">
        <v>1</v>
      </c>
      <c r="H43">
        <v>2</v>
      </c>
      <c r="I43">
        <v>0</v>
      </c>
      <c r="J43">
        <v>1</v>
      </c>
      <c r="K43">
        <v>0</v>
      </c>
      <c r="L43">
        <v>1</v>
      </c>
      <c r="M43" s="12">
        <v>115.17276769802774</v>
      </c>
      <c r="N43" s="12">
        <v>117.5</v>
      </c>
      <c r="O43" s="12">
        <v>117.5</v>
      </c>
    </row>
    <row r="44" spans="1:15" x14ac:dyDescent="0.35">
      <c r="A44">
        <v>2024</v>
      </c>
      <c r="B44">
        <v>10</v>
      </c>
      <c r="C44">
        <v>27</v>
      </c>
      <c r="D44" s="17" t="s">
        <v>81</v>
      </c>
      <c r="E44">
        <v>38</v>
      </c>
      <c r="F44" s="12">
        <v>18.591899654385596</v>
      </c>
      <c r="G44">
        <v>2</v>
      </c>
      <c r="H44">
        <v>4</v>
      </c>
      <c r="I44">
        <v>1</v>
      </c>
      <c r="J44">
        <v>1</v>
      </c>
      <c r="K44">
        <v>4</v>
      </c>
      <c r="L44">
        <v>1</v>
      </c>
      <c r="M44" s="12">
        <v>137.1837993087712</v>
      </c>
      <c r="N44" s="12">
        <v>107.1837993087712</v>
      </c>
      <c r="O44" s="12">
        <v>70</v>
      </c>
    </row>
    <row r="45" spans="1:15" x14ac:dyDescent="0.35">
      <c r="A45">
        <v>2024</v>
      </c>
      <c r="B45">
        <v>10</v>
      </c>
      <c r="C45">
        <v>27</v>
      </c>
      <c r="D45" s="17" t="s">
        <v>82</v>
      </c>
      <c r="E45">
        <v>39</v>
      </c>
      <c r="F45" s="12">
        <v>13.866794393288513</v>
      </c>
      <c r="G45">
        <v>1</v>
      </c>
      <c r="H45">
        <v>4</v>
      </c>
      <c r="I45">
        <v>0</v>
      </c>
      <c r="J45">
        <v>1</v>
      </c>
      <c r="K45">
        <v>0</v>
      </c>
      <c r="L45">
        <v>1</v>
      </c>
      <c r="M45" s="12">
        <v>113.86679439328852</v>
      </c>
      <c r="N45" s="12">
        <v>117.3</v>
      </c>
      <c r="O45" s="12">
        <v>117.3</v>
      </c>
    </row>
    <row r="46" spans="1:15" x14ac:dyDescent="0.35">
      <c r="A46">
        <v>2024</v>
      </c>
      <c r="B46">
        <v>11</v>
      </c>
      <c r="C46">
        <v>28</v>
      </c>
      <c r="D46" s="17" t="s">
        <v>83</v>
      </c>
      <c r="E46">
        <v>40</v>
      </c>
      <c r="F46" s="12">
        <v>15.08427258127119</v>
      </c>
      <c r="G46">
        <v>1</v>
      </c>
      <c r="H46">
        <v>4</v>
      </c>
      <c r="I46">
        <v>1</v>
      </c>
      <c r="J46">
        <v>1</v>
      </c>
      <c r="K46">
        <v>0</v>
      </c>
      <c r="L46">
        <v>1</v>
      </c>
      <c r="M46" s="12">
        <v>115.08427258127119</v>
      </c>
      <c r="N46" s="12">
        <v>116</v>
      </c>
      <c r="O46" s="12">
        <v>116</v>
      </c>
    </row>
    <row r="47" spans="1:15" x14ac:dyDescent="0.35">
      <c r="A47">
        <v>2024</v>
      </c>
      <c r="B47">
        <v>11</v>
      </c>
      <c r="C47">
        <v>28</v>
      </c>
      <c r="D47" s="17" t="s">
        <v>84</v>
      </c>
      <c r="E47">
        <v>41</v>
      </c>
      <c r="F47" s="12">
        <v>11.256426837967744</v>
      </c>
      <c r="G47">
        <v>0</v>
      </c>
      <c r="H47">
        <v>0</v>
      </c>
      <c r="I47">
        <v>0</v>
      </c>
      <c r="J47">
        <v>0</v>
      </c>
      <c r="K47">
        <v>0</v>
      </c>
      <c r="L47">
        <v>1</v>
      </c>
      <c r="M47" s="12">
        <v>100</v>
      </c>
      <c r="N47" s="12">
        <v>100</v>
      </c>
      <c r="O47" s="12">
        <v>100</v>
      </c>
    </row>
    <row r="48" spans="1:15" x14ac:dyDescent="0.35">
      <c r="A48">
        <v>2024</v>
      </c>
      <c r="B48">
        <v>11</v>
      </c>
      <c r="C48">
        <v>28</v>
      </c>
      <c r="D48" s="17" t="s">
        <v>85</v>
      </c>
      <c r="E48">
        <v>42</v>
      </c>
      <c r="F48" s="12">
        <v>16.737987532556968</v>
      </c>
      <c r="G48">
        <v>0</v>
      </c>
      <c r="H48">
        <v>2</v>
      </c>
      <c r="I48">
        <v>1</v>
      </c>
      <c r="J48">
        <v>2</v>
      </c>
      <c r="K48">
        <v>2</v>
      </c>
      <c r="L48">
        <v>1</v>
      </c>
      <c r="M48" s="12">
        <v>100</v>
      </c>
      <c r="N48" s="12">
        <v>101.47597506511394</v>
      </c>
      <c r="O48" s="12">
        <v>68</v>
      </c>
    </row>
    <row r="49" spans="1:15" x14ac:dyDescent="0.35">
      <c r="A49">
        <v>2024</v>
      </c>
      <c r="B49">
        <v>11</v>
      </c>
      <c r="C49">
        <v>28</v>
      </c>
      <c r="D49" s="17" t="s">
        <v>86</v>
      </c>
      <c r="E49">
        <v>46</v>
      </c>
      <c r="F49" s="12">
        <v>15.206913195749419</v>
      </c>
      <c r="G49">
        <v>1</v>
      </c>
      <c r="H49">
        <v>3</v>
      </c>
      <c r="I49">
        <v>0</v>
      </c>
      <c r="J49">
        <v>1</v>
      </c>
      <c r="K49">
        <v>0</v>
      </c>
      <c r="L49">
        <v>1</v>
      </c>
      <c r="M49" s="12">
        <v>115.20691319574942</v>
      </c>
      <c r="N49" s="12">
        <v>116</v>
      </c>
      <c r="O49" s="12">
        <v>116</v>
      </c>
    </row>
    <row r="50" spans="1:15" x14ac:dyDescent="0.35">
      <c r="A50">
        <v>2023</v>
      </c>
      <c r="B50" s="6">
        <v>7</v>
      </c>
      <c r="C50" s="7">
        <f>8+B50</f>
        <v>15</v>
      </c>
      <c r="D50" s="18" t="s">
        <v>12</v>
      </c>
      <c r="E50" s="7">
        <v>53</v>
      </c>
      <c r="F50" s="8">
        <v>14.8357094330525</v>
      </c>
      <c r="G50" s="9">
        <v>1</v>
      </c>
      <c r="H50" s="9">
        <v>7</v>
      </c>
      <c r="I50" s="9">
        <v>1</v>
      </c>
      <c r="J50" s="9">
        <v>1</v>
      </c>
      <c r="K50" s="9">
        <v>2</v>
      </c>
      <c r="L50" s="9"/>
      <c r="M50" s="8">
        <v>114.83570943305256</v>
      </c>
      <c r="N50" s="8">
        <v>115.371418866105</v>
      </c>
      <c r="O50" s="10">
        <v>85.7</v>
      </c>
    </row>
    <row r="51" spans="1:15" x14ac:dyDescent="0.35">
      <c r="A51">
        <v>2023</v>
      </c>
      <c r="B51" s="6">
        <v>7</v>
      </c>
      <c r="C51" s="7">
        <f t="shared" ref="C51:C80" si="0">8+B51</f>
        <v>15</v>
      </c>
      <c r="D51" s="18" t="s">
        <v>13</v>
      </c>
      <c r="E51" s="7">
        <f>E50+1</f>
        <v>54</v>
      </c>
      <c r="F51" s="8">
        <v>12.2768663017787</v>
      </c>
      <c r="G51" s="9">
        <v>1</v>
      </c>
      <c r="H51" s="9">
        <v>5</v>
      </c>
      <c r="I51" s="9">
        <v>0</v>
      </c>
      <c r="J51" s="9">
        <v>1</v>
      </c>
      <c r="K51" s="9">
        <v>0</v>
      </c>
      <c r="L51" s="9"/>
      <c r="M51" s="8">
        <v>112.27686630177878</v>
      </c>
      <c r="N51" s="8">
        <v>115.5</v>
      </c>
      <c r="O51" s="10">
        <v>115.5</v>
      </c>
    </row>
    <row r="52" spans="1:15" x14ac:dyDescent="0.35">
      <c r="A52">
        <v>2023</v>
      </c>
      <c r="B52" s="6">
        <v>7</v>
      </c>
      <c r="C52" s="7">
        <f t="shared" si="0"/>
        <v>15</v>
      </c>
      <c r="D52" s="18" t="s">
        <v>14</v>
      </c>
      <c r="E52" s="7">
        <f t="shared" ref="E52:E81" si="1">E51+1</f>
        <v>55</v>
      </c>
      <c r="F52" s="8">
        <v>19.265487080125201</v>
      </c>
      <c r="G52" s="9">
        <v>2</v>
      </c>
      <c r="H52" s="9">
        <v>7</v>
      </c>
      <c r="I52" s="9">
        <v>1</v>
      </c>
      <c r="J52" s="9">
        <v>1</v>
      </c>
      <c r="K52" s="9">
        <v>3</v>
      </c>
      <c r="L52" s="9"/>
      <c r="M52" s="8">
        <v>138.53097416025048</v>
      </c>
      <c r="N52" s="8">
        <v>123.03097416025</v>
      </c>
      <c r="O52" s="10">
        <v>84.5</v>
      </c>
    </row>
    <row r="53" spans="1:15" x14ac:dyDescent="0.35">
      <c r="A53">
        <v>2023</v>
      </c>
      <c r="B53" s="6">
        <v>7</v>
      </c>
      <c r="C53" s="7">
        <f t="shared" si="0"/>
        <v>15</v>
      </c>
      <c r="D53" s="18" t="s">
        <v>15</v>
      </c>
      <c r="E53" s="7">
        <f t="shared" si="1"/>
        <v>56</v>
      </c>
      <c r="F53" s="8">
        <v>13.6611148999683</v>
      </c>
      <c r="G53" s="9">
        <v>1</v>
      </c>
      <c r="H53" s="9">
        <v>4</v>
      </c>
      <c r="I53" s="9">
        <v>0</v>
      </c>
      <c r="J53" s="9">
        <v>1</v>
      </c>
      <c r="K53" s="9">
        <v>0</v>
      </c>
      <c r="L53" s="9"/>
      <c r="M53" s="8">
        <v>113.66111489996835</v>
      </c>
      <c r="N53" s="8">
        <v>114.3</v>
      </c>
      <c r="O53" s="10">
        <v>114.3</v>
      </c>
    </row>
    <row r="54" spans="1:15" x14ac:dyDescent="0.35">
      <c r="A54">
        <v>2023</v>
      </c>
      <c r="B54" s="6">
        <v>8</v>
      </c>
      <c r="C54" s="7">
        <f t="shared" si="0"/>
        <v>16</v>
      </c>
      <c r="D54" s="18" t="s">
        <v>16</v>
      </c>
      <c r="E54" s="7">
        <f t="shared" si="1"/>
        <v>57</v>
      </c>
      <c r="F54" s="8">
        <v>17.700723778276402</v>
      </c>
      <c r="G54" s="9">
        <v>0</v>
      </c>
      <c r="H54" s="9">
        <v>4</v>
      </c>
      <c r="I54" s="9">
        <v>1</v>
      </c>
      <c r="J54" s="9">
        <v>2</v>
      </c>
      <c r="K54" s="9">
        <v>2</v>
      </c>
      <c r="L54" s="9"/>
      <c r="M54" s="8">
        <v>100</v>
      </c>
      <c r="N54" s="8">
        <v>102.401447556552</v>
      </c>
      <c r="O54" s="10">
        <v>67</v>
      </c>
    </row>
    <row r="55" spans="1:15" x14ac:dyDescent="0.35">
      <c r="A55">
        <v>2023</v>
      </c>
      <c r="B55" s="6">
        <v>8</v>
      </c>
      <c r="C55" s="7">
        <f t="shared" si="0"/>
        <v>16</v>
      </c>
      <c r="D55" s="18" t="s">
        <v>17</v>
      </c>
      <c r="E55" s="7">
        <f t="shared" si="1"/>
        <v>58</v>
      </c>
      <c r="F55" s="8">
        <v>13.892419189376101</v>
      </c>
      <c r="G55" s="9">
        <v>2</v>
      </c>
      <c r="H55" s="9">
        <v>4</v>
      </c>
      <c r="I55" s="9">
        <v>2</v>
      </c>
      <c r="J55" s="9">
        <v>2</v>
      </c>
      <c r="K55" s="9">
        <v>0</v>
      </c>
      <c r="L55" s="9"/>
      <c r="M55" s="8">
        <v>127.78483837875221</v>
      </c>
      <c r="N55" s="8">
        <v>132</v>
      </c>
      <c r="O55" s="10">
        <v>132</v>
      </c>
    </row>
    <row r="56" spans="1:15" x14ac:dyDescent="0.35">
      <c r="A56">
        <v>2023</v>
      </c>
      <c r="B56" s="6">
        <v>8</v>
      </c>
      <c r="C56" s="7">
        <f t="shared" si="0"/>
        <v>16</v>
      </c>
      <c r="D56" s="18" t="s">
        <v>18</v>
      </c>
      <c r="E56" s="7">
        <f t="shared" si="1"/>
        <v>59</v>
      </c>
      <c r="F56" s="8">
        <v>15.8936274450299</v>
      </c>
      <c r="G56" s="9">
        <v>2</v>
      </c>
      <c r="H56" s="9">
        <v>4</v>
      </c>
      <c r="I56" s="9">
        <v>0</v>
      </c>
      <c r="J56" s="9">
        <v>2</v>
      </c>
      <c r="K56" s="9">
        <v>0</v>
      </c>
      <c r="L56" s="9"/>
      <c r="M56" s="8">
        <v>131.78725489005996</v>
      </c>
      <c r="N56" s="8">
        <v>133.5</v>
      </c>
      <c r="O56" s="10">
        <v>133.5</v>
      </c>
    </row>
    <row r="57" spans="1:15" x14ac:dyDescent="0.35">
      <c r="A57">
        <v>2023</v>
      </c>
      <c r="B57" s="6">
        <v>8</v>
      </c>
      <c r="C57" s="7">
        <f t="shared" si="0"/>
        <v>16</v>
      </c>
      <c r="D57" s="18" t="s">
        <v>19</v>
      </c>
      <c r="E57" s="7">
        <f t="shared" si="1"/>
        <v>60</v>
      </c>
      <c r="F57" s="8">
        <v>19.802934390145001</v>
      </c>
      <c r="G57" s="9">
        <v>0</v>
      </c>
      <c r="H57" s="9">
        <v>2</v>
      </c>
      <c r="I57" s="9">
        <v>1</v>
      </c>
      <c r="J57" s="9">
        <v>2</v>
      </c>
      <c r="K57" s="9">
        <v>2</v>
      </c>
      <c r="L57" s="9"/>
      <c r="M57" s="8">
        <v>100</v>
      </c>
      <c r="N57" s="8">
        <v>107.10586878029</v>
      </c>
      <c r="O57" s="10">
        <v>67.5</v>
      </c>
    </row>
    <row r="58" spans="1:15" x14ac:dyDescent="0.35">
      <c r="A58">
        <v>2023</v>
      </c>
      <c r="B58" s="6">
        <v>9</v>
      </c>
      <c r="C58" s="7">
        <f t="shared" si="0"/>
        <v>17</v>
      </c>
      <c r="D58" s="18" t="s">
        <v>20</v>
      </c>
      <c r="E58" s="7">
        <f t="shared" si="1"/>
        <v>61</v>
      </c>
      <c r="F58" s="8">
        <v>15.579975666305</v>
      </c>
      <c r="G58" s="9">
        <v>2</v>
      </c>
      <c r="H58" s="9">
        <v>5</v>
      </c>
      <c r="I58" s="9">
        <v>0</v>
      </c>
      <c r="J58" s="9">
        <v>3</v>
      </c>
      <c r="K58" s="9">
        <v>1</v>
      </c>
      <c r="L58" s="9"/>
      <c r="M58" s="8">
        <v>131.15995133261015</v>
      </c>
      <c r="N58" s="8">
        <v>104.579975666305</v>
      </c>
      <c r="O58" s="10">
        <v>89</v>
      </c>
    </row>
    <row r="59" spans="1:15" x14ac:dyDescent="0.35">
      <c r="A59">
        <v>2023</v>
      </c>
      <c r="B59" s="6">
        <v>9</v>
      </c>
      <c r="C59" s="7">
        <f t="shared" si="0"/>
        <v>17</v>
      </c>
      <c r="D59" s="18" t="s">
        <v>21</v>
      </c>
      <c r="E59" s="7">
        <f t="shared" si="1"/>
        <v>62</v>
      </c>
      <c r="F59" s="8">
        <v>11.394741635503101</v>
      </c>
      <c r="G59" s="9">
        <v>1</v>
      </c>
      <c r="H59" s="9">
        <v>3</v>
      </c>
      <c r="I59" s="9">
        <v>1</v>
      </c>
      <c r="J59" s="9">
        <v>2</v>
      </c>
      <c r="K59" s="9">
        <v>1</v>
      </c>
      <c r="L59" s="9"/>
      <c r="M59" s="8">
        <v>111.39474163550315</v>
      </c>
      <c r="N59" s="8">
        <v>123.394741635503</v>
      </c>
      <c r="O59" s="10">
        <v>112</v>
      </c>
    </row>
    <row r="60" spans="1:15" x14ac:dyDescent="0.35">
      <c r="A60">
        <v>2023</v>
      </c>
      <c r="B60" s="6">
        <v>9</v>
      </c>
      <c r="C60" s="7">
        <f t="shared" si="0"/>
        <v>17</v>
      </c>
      <c r="D60" s="18" t="s">
        <v>22</v>
      </c>
      <c r="E60" s="7">
        <f t="shared" si="1"/>
        <v>63</v>
      </c>
      <c r="F60" s="8">
        <v>11.391712676197701</v>
      </c>
      <c r="G60" s="9">
        <v>1</v>
      </c>
      <c r="H60" s="9">
        <v>3</v>
      </c>
      <c r="I60" s="9">
        <v>0</v>
      </c>
      <c r="J60" s="9">
        <v>1</v>
      </c>
      <c r="K60" s="9">
        <v>2</v>
      </c>
      <c r="L60" s="9"/>
      <c r="M60" s="8">
        <v>111.39171267619771</v>
      </c>
      <c r="N60" s="8">
        <v>111.783425352395</v>
      </c>
      <c r="O60" s="10">
        <v>89</v>
      </c>
    </row>
    <row r="61" spans="1:15" x14ac:dyDescent="0.35">
      <c r="A61">
        <v>2023</v>
      </c>
      <c r="B61" s="6">
        <v>9</v>
      </c>
      <c r="C61" s="7">
        <f t="shared" si="0"/>
        <v>17</v>
      </c>
      <c r="D61" s="18" t="s">
        <v>23</v>
      </c>
      <c r="E61" s="7">
        <f t="shared" si="1"/>
        <v>64</v>
      </c>
      <c r="F61" s="8">
        <v>10.4840596603956</v>
      </c>
      <c r="G61" s="9">
        <v>1</v>
      </c>
      <c r="H61" s="9">
        <v>9</v>
      </c>
      <c r="I61" s="9">
        <v>4</v>
      </c>
      <c r="J61" s="9">
        <v>4</v>
      </c>
      <c r="K61" s="9">
        <v>1</v>
      </c>
      <c r="L61" s="9"/>
      <c r="M61" s="8">
        <v>110.48405966039564</v>
      </c>
      <c r="N61" s="8">
        <v>120.484059660395</v>
      </c>
      <c r="O61" s="10">
        <v>110</v>
      </c>
    </row>
    <row r="62" spans="1:15" x14ac:dyDescent="0.35">
      <c r="A62">
        <v>2023</v>
      </c>
      <c r="B62" s="6">
        <v>10</v>
      </c>
      <c r="C62" s="7">
        <f t="shared" si="0"/>
        <v>18</v>
      </c>
      <c r="D62" s="18" t="s">
        <v>24</v>
      </c>
      <c r="E62" s="7">
        <f t="shared" si="1"/>
        <v>65</v>
      </c>
      <c r="F62" s="8">
        <v>12.7454966955223</v>
      </c>
      <c r="G62" s="9">
        <v>0</v>
      </c>
      <c r="H62" s="9">
        <v>3</v>
      </c>
      <c r="I62" s="9">
        <v>0</v>
      </c>
      <c r="J62" s="9">
        <v>0</v>
      </c>
      <c r="K62" s="9">
        <v>0</v>
      </c>
      <c r="L62" s="9"/>
      <c r="M62" s="8">
        <v>100</v>
      </c>
      <c r="N62" s="8">
        <v>100</v>
      </c>
      <c r="O62" s="10">
        <v>100</v>
      </c>
    </row>
    <row r="63" spans="1:15" x14ac:dyDescent="0.35">
      <c r="A63">
        <v>2023</v>
      </c>
      <c r="B63" s="6">
        <v>10</v>
      </c>
      <c r="C63" s="7">
        <f t="shared" si="0"/>
        <v>18</v>
      </c>
      <c r="D63" s="18" t="s">
        <v>25</v>
      </c>
      <c r="E63" s="7">
        <f t="shared" si="1"/>
        <v>66</v>
      </c>
      <c r="F63" s="8">
        <v>18.514437064724799</v>
      </c>
      <c r="G63" s="9">
        <v>0</v>
      </c>
      <c r="H63" s="9">
        <v>5</v>
      </c>
      <c r="I63" s="9">
        <v>1</v>
      </c>
      <c r="J63" s="9">
        <v>1</v>
      </c>
      <c r="K63" s="9">
        <v>2</v>
      </c>
      <c r="L63" s="9">
        <v>1</v>
      </c>
      <c r="M63" s="8">
        <v>100</v>
      </c>
      <c r="N63" s="8">
        <v>105.02887412944899</v>
      </c>
      <c r="O63" s="10">
        <v>68</v>
      </c>
    </row>
    <row r="64" spans="1:15" x14ac:dyDescent="0.35">
      <c r="A64">
        <v>2023</v>
      </c>
      <c r="B64" s="6">
        <v>10</v>
      </c>
      <c r="C64" s="7">
        <f t="shared" si="0"/>
        <v>18</v>
      </c>
      <c r="D64" s="18" t="s">
        <v>26</v>
      </c>
      <c r="E64" s="7">
        <f t="shared" si="1"/>
        <v>67</v>
      </c>
      <c r="F64" s="8">
        <v>11.253809324808801</v>
      </c>
      <c r="G64" s="9">
        <v>2</v>
      </c>
      <c r="H64" s="9">
        <v>5</v>
      </c>
      <c r="I64" s="9">
        <v>0</v>
      </c>
      <c r="J64" s="9">
        <v>1</v>
      </c>
      <c r="K64" s="9">
        <v>0</v>
      </c>
      <c r="L64" s="9"/>
      <c r="M64" s="8">
        <v>122.50761864961768</v>
      </c>
      <c r="N64" s="8">
        <v>132</v>
      </c>
      <c r="O64" s="10">
        <v>132</v>
      </c>
    </row>
    <row r="65" spans="1:15" x14ac:dyDescent="0.35">
      <c r="A65">
        <v>2023</v>
      </c>
      <c r="B65" s="6">
        <v>10</v>
      </c>
      <c r="C65" s="7">
        <f t="shared" si="0"/>
        <v>18</v>
      </c>
      <c r="D65" s="18" t="s">
        <v>27</v>
      </c>
      <c r="E65" s="7">
        <f t="shared" si="1"/>
        <v>68</v>
      </c>
      <c r="F65" s="8">
        <v>13.502028449769799</v>
      </c>
      <c r="G65" s="9">
        <v>0</v>
      </c>
      <c r="H65" s="9">
        <v>3</v>
      </c>
      <c r="I65" s="9">
        <v>0</v>
      </c>
      <c r="J65" s="9">
        <v>0</v>
      </c>
      <c r="K65" s="9">
        <v>0</v>
      </c>
      <c r="L65" s="9"/>
      <c r="M65" s="8">
        <v>100</v>
      </c>
      <c r="N65" s="8">
        <v>100</v>
      </c>
      <c r="O65" s="10">
        <v>100</v>
      </c>
    </row>
    <row r="66" spans="1:15" x14ac:dyDescent="0.35">
      <c r="A66">
        <v>2023</v>
      </c>
      <c r="B66" s="6">
        <v>12</v>
      </c>
      <c r="C66" s="7">
        <f t="shared" si="0"/>
        <v>20</v>
      </c>
      <c r="D66" s="18" t="s">
        <v>26</v>
      </c>
      <c r="E66" s="7">
        <f t="shared" si="1"/>
        <v>69</v>
      </c>
      <c r="F66" s="8">
        <v>15.08</v>
      </c>
      <c r="G66" s="9">
        <v>0</v>
      </c>
      <c r="H66" s="9">
        <v>11</v>
      </c>
      <c r="I66" s="9">
        <v>1</v>
      </c>
      <c r="J66" s="9">
        <v>4</v>
      </c>
      <c r="K66" s="9">
        <v>0</v>
      </c>
      <c r="L66" s="9">
        <v>1</v>
      </c>
      <c r="M66" s="8">
        <v>100</v>
      </c>
      <c r="N66" s="8">
        <v>102.6</v>
      </c>
      <c r="O66" s="10">
        <v>102.6</v>
      </c>
    </row>
    <row r="67" spans="1:15" x14ac:dyDescent="0.35">
      <c r="A67">
        <v>2023</v>
      </c>
      <c r="B67" s="6">
        <v>12</v>
      </c>
      <c r="C67" s="7">
        <f t="shared" si="0"/>
        <v>20</v>
      </c>
      <c r="D67" s="18" t="s">
        <v>18</v>
      </c>
      <c r="E67" s="7">
        <f t="shared" si="1"/>
        <v>70</v>
      </c>
      <c r="F67" s="8">
        <v>13.97</v>
      </c>
      <c r="G67" s="9">
        <v>2</v>
      </c>
      <c r="H67" s="9">
        <v>4</v>
      </c>
      <c r="I67" s="9">
        <v>0</v>
      </c>
      <c r="J67" s="9">
        <v>1</v>
      </c>
      <c r="K67" s="9">
        <v>1</v>
      </c>
      <c r="L67" s="9">
        <v>1</v>
      </c>
      <c r="M67" s="8">
        <v>127.94267047640423</v>
      </c>
      <c r="N67" s="8">
        <v>128.97133523820199</v>
      </c>
      <c r="O67" s="10">
        <v>115</v>
      </c>
    </row>
    <row r="68" spans="1:15" x14ac:dyDescent="0.35">
      <c r="A68">
        <v>2023</v>
      </c>
      <c r="B68" s="6">
        <v>12</v>
      </c>
      <c r="C68" s="7">
        <f t="shared" si="0"/>
        <v>20</v>
      </c>
      <c r="D68" s="18" t="s">
        <v>15</v>
      </c>
      <c r="E68" s="7">
        <f t="shared" si="1"/>
        <v>71</v>
      </c>
      <c r="F68" s="8">
        <v>11.65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1</v>
      </c>
      <c r="M68" s="8">
        <v>100</v>
      </c>
      <c r="N68" s="8">
        <v>100</v>
      </c>
      <c r="O68" s="10">
        <v>100</v>
      </c>
    </row>
    <row r="69" spans="1:15" x14ac:dyDescent="0.35">
      <c r="A69">
        <v>2023</v>
      </c>
      <c r="B69" s="6">
        <v>12</v>
      </c>
      <c r="C69" s="7">
        <f t="shared" si="0"/>
        <v>20</v>
      </c>
      <c r="D69" s="18" t="s">
        <v>19</v>
      </c>
      <c r="E69" s="7">
        <f t="shared" si="1"/>
        <v>72</v>
      </c>
      <c r="F69" s="8">
        <v>19.899999999999999</v>
      </c>
      <c r="G69" s="9">
        <v>1</v>
      </c>
      <c r="H69" s="9">
        <v>3</v>
      </c>
      <c r="I69" s="9">
        <v>3</v>
      </c>
      <c r="J69" s="9">
        <v>3</v>
      </c>
      <c r="K69" s="9">
        <v>2</v>
      </c>
      <c r="L69" s="9">
        <v>1</v>
      </c>
      <c r="M69" s="8">
        <v>119.90207598691349</v>
      </c>
      <c r="N69" s="8">
        <v>122.204151973826</v>
      </c>
      <c r="O69" s="10">
        <v>82.4</v>
      </c>
    </row>
    <row r="70" spans="1:15" x14ac:dyDescent="0.35">
      <c r="A70">
        <v>2023</v>
      </c>
      <c r="B70" s="6">
        <v>13</v>
      </c>
      <c r="C70" s="7">
        <f t="shared" si="0"/>
        <v>21</v>
      </c>
      <c r="D70" s="18" t="s">
        <v>17</v>
      </c>
      <c r="E70" s="7">
        <f t="shared" si="1"/>
        <v>73</v>
      </c>
      <c r="F70" s="8">
        <v>19.7845080992298</v>
      </c>
      <c r="G70" s="9">
        <v>0</v>
      </c>
      <c r="H70" s="9">
        <v>3</v>
      </c>
      <c r="I70" s="9">
        <v>0</v>
      </c>
      <c r="J70" s="9">
        <v>2</v>
      </c>
      <c r="K70" s="9">
        <v>2</v>
      </c>
      <c r="L70" s="9">
        <v>1</v>
      </c>
      <c r="M70" s="8">
        <v>100</v>
      </c>
      <c r="N70" s="8">
        <v>110.569016198459</v>
      </c>
      <c r="O70" s="10">
        <v>71</v>
      </c>
    </row>
    <row r="71" spans="1:15" x14ac:dyDescent="0.35">
      <c r="A71">
        <v>2023</v>
      </c>
      <c r="B71" s="6">
        <v>13</v>
      </c>
      <c r="C71" s="7">
        <f t="shared" si="0"/>
        <v>21</v>
      </c>
      <c r="D71" s="18" t="s">
        <v>13</v>
      </c>
      <c r="E71" s="7">
        <f t="shared" si="1"/>
        <v>74</v>
      </c>
      <c r="F71" s="8">
        <v>18.010461757303698</v>
      </c>
      <c r="G71" s="9">
        <v>2</v>
      </c>
      <c r="H71" s="9">
        <v>2</v>
      </c>
      <c r="I71" s="9">
        <v>0</v>
      </c>
      <c r="J71" s="9">
        <v>0</v>
      </c>
      <c r="K71" s="9">
        <v>2</v>
      </c>
      <c r="L71" s="9">
        <v>1</v>
      </c>
      <c r="M71" s="8">
        <v>136.02092351460743</v>
      </c>
      <c r="N71" s="8">
        <v>136.02092351460701</v>
      </c>
      <c r="O71" s="10">
        <v>100</v>
      </c>
    </row>
    <row r="72" spans="1:15" x14ac:dyDescent="0.35">
      <c r="A72">
        <v>2023</v>
      </c>
      <c r="B72" s="6">
        <v>13</v>
      </c>
      <c r="C72" s="7">
        <f t="shared" si="0"/>
        <v>21</v>
      </c>
      <c r="D72" s="18" t="s">
        <v>14</v>
      </c>
      <c r="E72" s="7">
        <f t="shared" si="1"/>
        <v>75</v>
      </c>
      <c r="F72" s="8">
        <v>11.652960550821099</v>
      </c>
      <c r="G72" s="9">
        <v>2</v>
      </c>
      <c r="H72" s="9">
        <v>2</v>
      </c>
      <c r="I72" s="9">
        <v>0</v>
      </c>
      <c r="J72" s="9">
        <v>0</v>
      </c>
      <c r="K72" s="9">
        <v>2</v>
      </c>
      <c r="L72" s="9">
        <v>1</v>
      </c>
      <c r="M72" s="8">
        <v>123.30592110164235</v>
      </c>
      <c r="N72" s="8">
        <v>123.305921101642</v>
      </c>
      <c r="O72" s="10">
        <v>100</v>
      </c>
    </row>
    <row r="73" spans="1:15" x14ac:dyDescent="0.35">
      <c r="A73">
        <v>2023</v>
      </c>
      <c r="B73" s="6">
        <v>13</v>
      </c>
      <c r="C73" s="7">
        <f t="shared" si="0"/>
        <v>21</v>
      </c>
      <c r="D73" s="18" t="s">
        <v>23</v>
      </c>
      <c r="E73" s="7">
        <f t="shared" si="1"/>
        <v>76</v>
      </c>
      <c r="F73" s="8">
        <v>11.271290955453001</v>
      </c>
      <c r="G73" s="9">
        <v>2</v>
      </c>
      <c r="H73" s="9">
        <v>5</v>
      </c>
      <c r="I73" s="9">
        <v>2</v>
      </c>
      <c r="J73" s="9">
        <v>2</v>
      </c>
      <c r="K73" s="9">
        <v>0</v>
      </c>
      <c r="L73" s="9">
        <v>1</v>
      </c>
      <c r="M73" s="8">
        <v>122.54258191090612</v>
      </c>
      <c r="N73" s="8">
        <v>129</v>
      </c>
      <c r="O73" s="10">
        <v>129</v>
      </c>
    </row>
    <row r="74" spans="1:15" x14ac:dyDescent="0.35">
      <c r="A74">
        <v>2023</v>
      </c>
      <c r="B74" s="6">
        <v>14</v>
      </c>
      <c r="C74" s="7">
        <f t="shared" si="0"/>
        <v>22</v>
      </c>
      <c r="D74" s="18" t="s">
        <v>28</v>
      </c>
      <c r="E74" s="7">
        <f t="shared" si="1"/>
        <v>77</v>
      </c>
      <c r="F74" s="8">
        <v>14.3442776495723</v>
      </c>
      <c r="G74" s="9">
        <v>1</v>
      </c>
      <c r="H74" s="9">
        <v>3</v>
      </c>
      <c r="I74" s="9">
        <v>0</v>
      </c>
      <c r="J74" s="9">
        <v>0</v>
      </c>
      <c r="K74" s="9">
        <v>1</v>
      </c>
      <c r="L74" s="9">
        <v>1</v>
      </c>
      <c r="M74" s="8">
        <v>114.34427764957236</v>
      </c>
      <c r="N74" s="8">
        <v>114.34427764957201</v>
      </c>
      <c r="O74" s="10">
        <v>100</v>
      </c>
    </row>
    <row r="75" spans="1:15" x14ac:dyDescent="0.35">
      <c r="A75">
        <v>2023</v>
      </c>
      <c r="B75" s="6">
        <v>14</v>
      </c>
      <c r="C75" s="7">
        <f t="shared" si="0"/>
        <v>22</v>
      </c>
      <c r="D75" s="18" t="s">
        <v>20</v>
      </c>
      <c r="E75" s="7">
        <f t="shared" si="1"/>
        <v>78</v>
      </c>
      <c r="F75" s="8">
        <v>13.7100729864457</v>
      </c>
      <c r="G75" s="9">
        <v>0</v>
      </c>
      <c r="H75" s="9">
        <v>5</v>
      </c>
      <c r="I75" s="9">
        <v>0</v>
      </c>
      <c r="J75" s="9">
        <v>0</v>
      </c>
      <c r="K75" s="9">
        <v>0</v>
      </c>
      <c r="L75" s="9">
        <v>1</v>
      </c>
      <c r="M75" s="8">
        <v>100</v>
      </c>
      <c r="N75" s="8">
        <v>100</v>
      </c>
      <c r="O75" s="10">
        <v>100</v>
      </c>
    </row>
    <row r="76" spans="1:15" x14ac:dyDescent="0.35">
      <c r="A76">
        <v>2023</v>
      </c>
      <c r="B76" s="6">
        <v>14</v>
      </c>
      <c r="C76" s="7">
        <f t="shared" si="0"/>
        <v>22</v>
      </c>
      <c r="D76" s="18" t="s">
        <v>12</v>
      </c>
      <c r="E76" s="7">
        <f t="shared" si="1"/>
        <v>79</v>
      </c>
      <c r="F76" s="8">
        <v>15.1143428223057</v>
      </c>
      <c r="G76" s="9">
        <v>1</v>
      </c>
      <c r="H76" s="9">
        <v>6</v>
      </c>
      <c r="I76" s="9">
        <v>0</v>
      </c>
      <c r="J76" s="9">
        <v>1</v>
      </c>
      <c r="K76" s="9">
        <v>0</v>
      </c>
      <c r="L76" s="9">
        <v>1</v>
      </c>
      <c r="M76" s="8">
        <v>115.1143428223057</v>
      </c>
      <c r="N76" s="8">
        <v>115.8</v>
      </c>
      <c r="O76" s="10">
        <v>115.8</v>
      </c>
    </row>
    <row r="77" spans="1:15" x14ac:dyDescent="0.35">
      <c r="A77">
        <v>2023</v>
      </c>
      <c r="B77" s="6">
        <v>14</v>
      </c>
      <c r="C77" s="7">
        <f t="shared" si="0"/>
        <v>22</v>
      </c>
      <c r="D77" s="18" t="s">
        <v>16</v>
      </c>
      <c r="E77" s="7">
        <f t="shared" si="1"/>
        <v>80</v>
      </c>
      <c r="F77" s="8">
        <v>16.6463075974529</v>
      </c>
      <c r="G77" s="9">
        <v>1</v>
      </c>
      <c r="H77" s="9">
        <v>5</v>
      </c>
      <c r="I77" s="9">
        <v>1</v>
      </c>
      <c r="J77" s="9">
        <v>1</v>
      </c>
      <c r="K77" s="9">
        <v>2</v>
      </c>
      <c r="L77" s="9">
        <v>1</v>
      </c>
      <c r="M77" s="8">
        <v>116.6463075974529</v>
      </c>
      <c r="N77" s="8">
        <v>117.492615194905</v>
      </c>
      <c r="O77" s="10">
        <v>84.2</v>
      </c>
    </row>
    <row r="78" spans="1:15" x14ac:dyDescent="0.35">
      <c r="A78">
        <v>2023</v>
      </c>
      <c r="B78" s="6">
        <v>15</v>
      </c>
      <c r="C78" s="7">
        <f t="shared" si="0"/>
        <v>23</v>
      </c>
      <c r="D78" s="18" t="s">
        <v>24</v>
      </c>
      <c r="E78" s="7">
        <f t="shared" si="1"/>
        <v>81</v>
      </c>
      <c r="F78" s="8">
        <v>13.5711893063964</v>
      </c>
      <c r="G78" s="9">
        <v>2</v>
      </c>
      <c r="H78" s="9">
        <v>2</v>
      </c>
      <c r="I78" s="9">
        <v>0</v>
      </c>
      <c r="J78" s="9">
        <v>2</v>
      </c>
      <c r="K78" s="9">
        <v>2</v>
      </c>
      <c r="L78" s="9">
        <v>1</v>
      </c>
      <c r="M78" s="8">
        <v>127.14237861279298</v>
      </c>
      <c r="N78" s="8">
        <v>129.14237861279199</v>
      </c>
      <c r="O78" s="10">
        <v>102</v>
      </c>
    </row>
    <row r="79" spans="1:15" x14ac:dyDescent="0.35">
      <c r="A79">
        <v>2023</v>
      </c>
      <c r="B79" s="6">
        <v>15</v>
      </c>
      <c r="C79" s="7">
        <f t="shared" si="0"/>
        <v>23</v>
      </c>
      <c r="D79" s="18" t="s">
        <v>27</v>
      </c>
      <c r="E79" s="7">
        <f t="shared" si="1"/>
        <v>82</v>
      </c>
      <c r="F79" s="8">
        <v>11.662321395819401</v>
      </c>
      <c r="G79" s="9">
        <v>2</v>
      </c>
      <c r="H79" s="9">
        <v>6</v>
      </c>
      <c r="I79" s="9">
        <v>1</v>
      </c>
      <c r="J79" s="9">
        <v>2</v>
      </c>
      <c r="K79" s="9">
        <v>0</v>
      </c>
      <c r="L79" s="9">
        <v>1</v>
      </c>
      <c r="M79" s="8">
        <v>123.32464279163881</v>
      </c>
      <c r="N79" s="8">
        <v>128.05000000000001</v>
      </c>
      <c r="O79" s="10">
        <v>128.05000000000001</v>
      </c>
    </row>
    <row r="80" spans="1:15" x14ac:dyDescent="0.35">
      <c r="A80">
        <v>2023</v>
      </c>
      <c r="B80" s="6">
        <v>15</v>
      </c>
      <c r="C80" s="7">
        <f t="shared" si="0"/>
        <v>23</v>
      </c>
      <c r="D80" s="18" t="s">
        <v>21</v>
      </c>
      <c r="E80" s="7">
        <f t="shared" si="1"/>
        <v>83</v>
      </c>
      <c r="F80" s="8">
        <v>16.3516274943232</v>
      </c>
      <c r="G80" s="9">
        <v>2</v>
      </c>
      <c r="H80" s="9">
        <v>7</v>
      </c>
      <c r="I80" s="9">
        <v>3</v>
      </c>
      <c r="J80" s="9">
        <v>4</v>
      </c>
      <c r="K80" s="9">
        <v>6</v>
      </c>
      <c r="L80" s="9">
        <v>1</v>
      </c>
      <c r="M80" s="8">
        <v>132.70325498864651</v>
      </c>
      <c r="N80" s="8">
        <v>74.153254988646495</v>
      </c>
      <c r="O80" s="10">
        <v>41.45</v>
      </c>
    </row>
    <row r="81" spans="1:15" x14ac:dyDescent="0.35">
      <c r="A81">
        <v>2023</v>
      </c>
      <c r="B81" s="6">
        <v>15</v>
      </c>
      <c r="C81" s="7">
        <f>8+B81</f>
        <v>23</v>
      </c>
      <c r="D81" s="18" t="s">
        <v>22</v>
      </c>
      <c r="E81" s="7">
        <f t="shared" si="1"/>
        <v>84</v>
      </c>
      <c r="F81" s="8">
        <v>10.899409268875599</v>
      </c>
      <c r="G81" s="9">
        <v>2</v>
      </c>
      <c r="H81" s="9">
        <v>2</v>
      </c>
      <c r="I81" s="9">
        <v>1</v>
      </c>
      <c r="J81" s="9">
        <v>2</v>
      </c>
      <c r="K81" s="9">
        <v>0</v>
      </c>
      <c r="L81" s="9">
        <v>1</v>
      </c>
      <c r="M81" s="8">
        <v>121.79881853775132</v>
      </c>
      <c r="N81" s="8">
        <v>128.5</v>
      </c>
      <c r="O81" s="10">
        <v>128.5</v>
      </c>
    </row>
    <row r="82" spans="1:15" x14ac:dyDescent="0.35">
      <c r="A82">
        <v>2022</v>
      </c>
      <c r="B82">
        <v>1</v>
      </c>
      <c r="C82">
        <v>1</v>
      </c>
      <c r="D82" s="17" t="s">
        <v>30</v>
      </c>
      <c r="E82">
        <v>1</v>
      </c>
      <c r="F82" s="11">
        <v>11.187780230959399</v>
      </c>
      <c r="G82">
        <v>2</v>
      </c>
      <c r="H82">
        <v>14</v>
      </c>
      <c r="I82">
        <v>0</v>
      </c>
      <c r="J82">
        <v>1</v>
      </c>
      <c r="K82">
        <v>1</v>
      </c>
      <c r="M82" s="11">
        <v>122.375560461918</v>
      </c>
      <c r="N82" s="12">
        <f t="shared" ref="N82:N133" si="2">K82*F82+O82</f>
        <v>122.9877802309594</v>
      </c>
      <c r="O82">
        <v>111.8</v>
      </c>
    </row>
    <row r="83" spans="1:15" x14ac:dyDescent="0.35">
      <c r="A83">
        <v>2022</v>
      </c>
      <c r="B83">
        <v>1</v>
      </c>
      <c r="C83">
        <v>1</v>
      </c>
      <c r="D83" s="17" t="s">
        <v>31</v>
      </c>
      <c r="E83">
        <f>E82+1</f>
        <v>2</v>
      </c>
      <c r="F83" s="11">
        <v>13.4072132961919</v>
      </c>
      <c r="G83">
        <v>1</v>
      </c>
      <c r="H83">
        <v>3</v>
      </c>
      <c r="I83">
        <v>1</v>
      </c>
      <c r="J83">
        <v>1</v>
      </c>
      <c r="K83">
        <v>2</v>
      </c>
      <c r="M83" s="11">
        <v>113.407213296191</v>
      </c>
      <c r="N83" s="12">
        <f t="shared" si="2"/>
        <v>113.5644265923838</v>
      </c>
      <c r="O83">
        <v>86.75</v>
      </c>
    </row>
    <row r="84" spans="1:15" x14ac:dyDescent="0.35">
      <c r="A84">
        <v>2022</v>
      </c>
      <c r="B84">
        <v>1</v>
      </c>
      <c r="C84">
        <v>1</v>
      </c>
      <c r="D84" s="17" t="s">
        <v>32</v>
      </c>
      <c r="E84">
        <f t="shared" ref="E84:E133" si="3">E83+1</f>
        <v>3</v>
      </c>
      <c r="F84" s="11">
        <v>12.995982251816599</v>
      </c>
      <c r="G84">
        <v>1</v>
      </c>
      <c r="H84">
        <v>8</v>
      </c>
      <c r="I84">
        <v>0</v>
      </c>
      <c r="J84">
        <v>2</v>
      </c>
      <c r="K84">
        <v>1</v>
      </c>
      <c r="M84" s="11">
        <v>112.995982251816</v>
      </c>
      <c r="N84" s="12">
        <f t="shared" si="2"/>
        <v>114.4959822518166</v>
      </c>
      <c r="O84">
        <v>101.5</v>
      </c>
    </row>
    <row r="85" spans="1:15" x14ac:dyDescent="0.35">
      <c r="A85">
        <v>2022</v>
      </c>
      <c r="B85">
        <v>1</v>
      </c>
      <c r="C85">
        <v>1</v>
      </c>
      <c r="D85" s="17" t="s">
        <v>33</v>
      </c>
      <c r="E85">
        <f t="shared" si="3"/>
        <v>4</v>
      </c>
      <c r="F85" s="11">
        <v>14.9582506588894</v>
      </c>
      <c r="G85">
        <v>2</v>
      </c>
      <c r="H85">
        <v>3</v>
      </c>
      <c r="I85">
        <v>2</v>
      </c>
      <c r="J85">
        <v>2</v>
      </c>
      <c r="K85">
        <v>2</v>
      </c>
      <c r="M85" s="11">
        <v>129.916501317778</v>
      </c>
      <c r="N85" s="12">
        <f t="shared" si="2"/>
        <v>129.86650131777881</v>
      </c>
      <c r="O85">
        <v>99.95</v>
      </c>
    </row>
    <row r="86" spans="1:15" x14ac:dyDescent="0.35">
      <c r="A86">
        <v>2022</v>
      </c>
      <c r="B86">
        <v>2</v>
      </c>
      <c r="C86">
        <v>2</v>
      </c>
      <c r="D86" s="17" t="s">
        <v>34</v>
      </c>
      <c r="E86">
        <f t="shared" si="3"/>
        <v>5</v>
      </c>
      <c r="F86" s="11">
        <v>12.196491991453099</v>
      </c>
      <c r="G86">
        <v>2</v>
      </c>
      <c r="H86">
        <v>5</v>
      </c>
      <c r="I86">
        <v>0</v>
      </c>
      <c r="J86">
        <v>1</v>
      </c>
      <c r="K86">
        <v>0</v>
      </c>
      <c r="M86" s="11">
        <f t="shared" ref="M86:M133" si="4">G86*F86+100</f>
        <v>124.3929839829062</v>
      </c>
      <c r="N86" s="12">
        <f t="shared" si="2"/>
        <v>128.30000000000001</v>
      </c>
      <c r="O86">
        <v>128.30000000000001</v>
      </c>
    </row>
    <row r="87" spans="1:15" x14ac:dyDescent="0.35">
      <c r="A87">
        <v>2022</v>
      </c>
      <c r="B87">
        <v>2</v>
      </c>
      <c r="C87">
        <v>2</v>
      </c>
      <c r="D87" s="17" t="s">
        <v>35</v>
      </c>
      <c r="E87">
        <f t="shared" si="3"/>
        <v>6</v>
      </c>
      <c r="F87" s="11">
        <v>12.8313876726299</v>
      </c>
      <c r="G87">
        <v>1</v>
      </c>
      <c r="H87">
        <v>2</v>
      </c>
      <c r="I87">
        <v>0</v>
      </c>
      <c r="J87">
        <v>0</v>
      </c>
      <c r="K87">
        <v>1</v>
      </c>
      <c r="M87" s="11">
        <f t="shared" si="4"/>
        <v>112.8313876726299</v>
      </c>
      <c r="N87" s="12">
        <f t="shared" si="2"/>
        <v>112.8313876726299</v>
      </c>
      <c r="O87">
        <v>100</v>
      </c>
    </row>
    <row r="88" spans="1:15" x14ac:dyDescent="0.35">
      <c r="A88">
        <v>2022</v>
      </c>
      <c r="B88">
        <v>2</v>
      </c>
      <c r="C88">
        <v>2</v>
      </c>
      <c r="D88" s="17" t="s">
        <v>36</v>
      </c>
      <c r="E88">
        <f t="shared" si="3"/>
        <v>7</v>
      </c>
      <c r="F88" s="11">
        <v>16.392156438471201</v>
      </c>
      <c r="G88">
        <v>0</v>
      </c>
      <c r="H88">
        <v>2</v>
      </c>
      <c r="I88">
        <v>1</v>
      </c>
      <c r="J88">
        <v>1</v>
      </c>
      <c r="K88">
        <v>2</v>
      </c>
      <c r="M88" s="11">
        <f t="shared" si="4"/>
        <v>100</v>
      </c>
      <c r="N88" s="12">
        <f t="shared" si="2"/>
        <v>104.4843128769424</v>
      </c>
      <c r="O88">
        <v>71.7</v>
      </c>
    </row>
    <row r="89" spans="1:15" x14ac:dyDescent="0.35">
      <c r="A89">
        <v>2022</v>
      </c>
      <c r="B89">
        <v>2</v>
      </c>
      <c r="C89">
        <v>2</v>
      </c>
      <c r="D89" s="17" t="s">
        <v>37</v>
      </c>
      <c r="E89">
        <f t="shared" si="3"/>
        <v>8</v>
      </c>
      <c r="F89" s="11">
        <v>17.1197926171732</v>
      </c>
      <c r="G89">
        <v>2</v>
      </c>
      <c r="H89">
        <v>0</v>
      </c>
      <c r="I89">
        <v>0</v>
      </c>
      <c r="J89">
        <v>0</v>
      </c>
      <c r="K89">
        <v>2</v>
      </c>
      <c r="M89" s="11">
        <f t="shared" si="4"/>
        <v>134.23958523434641</v>
      </c>
      <c r="N89" s="12">
        <f t="shared" si="2"/>
        <v>134.23958523434641</v>
      </c>
      <c r="O89">
        <v>100</v>
      </c>
    </row>
    <row r="90" spans="1:15" x14ac:dyDescent="0.35">
      <c r="A90">
        <v>2022</v>
      </c>
      <c r="B90">
        <v>3</v>
      </c>
      <c r="C90">
        <v>3</v>
      </c>
      <c r="D90" s="17" t="s">
        <v>38</v>
      </c>
      <c r="E90">
        <f t="shared" si="3"/>
        <v>9</v>
      </c>
      <c r="F90" s="11">
        <v>15.0001841182858</v>
      </c>
      <c r="G90">
        <v>2</v>
      </c>
      <c r="H90">
        <v>2</v>
      </c>
      <c r="I90">
        <v>0</v>
      </c>
      <c r="J90">
        <v>0</v>
      </c>
      <c r="K90">
        <v>2</v>
      </c>
      <c r="L90">
        <v>1</v>
      </c>
      <c r="M90" s="11">
        <f t="shared" si="4"/>
        <v>130.0003682365716</v>
      </c>
      <c r="N90" s="12">
        <f t="shared" si="2"/>
        <v>130.0003682365716</v>
      </c>
      <c r="O90">
        <v>100</v>
      </c>
    </row>
    <row r="91" spans="1:15" x14ac:dyDescent="0.35">
      <c r="A91">
        <v>2022</v>
      </c>
      <c r="B91">
        <v>3</v>
      </c>
      <c r="C91">
        <v>3</v>
      </c>
      <c r="D91" s="17" t="s">
        <v>39</v>
      </c>
      <c r="E91">
        <f t="shared" si="3"/>
        <v>10</v>
      </c>
      <c r="F91" s="11">
        <v>15.3141618449622</v>
      </c>
      <c r="G91">
        <v>2</v>
      </c>
      <c r="H91">
        <v>2</v>
      </c>
      <c r="I91">
        <v>0</v>
      </c>
      <c r="J91">
        <v>0</v>
      </c>
      <c r="K91">
        <v>2</v>
      </c>
      <c r="M91" s="11">
        <f t="shared" si="4"/>
        <v>130.6283236899244</v>
      </c>
      <c r="N91" s="12">
        <f t="shared" si="2"/>
        <v>130.6283236899244</v>
      </c>
      <c r="O91">
        <v>100</v>
      </c>
    </row>
    <row r="92" spans="1:15" x14ac:dyDescent="0.35">
      <c r="A92">
        <v>2022</v>
      </c>
      <c r="B92">
        <v>3</v>
      </c>
      <c r="C92">
        <v>3</v>
      </c>
      <c r="D92" s="17" t="s">
        <v>40</v>
      </c>
      <c r="E92">
        <f t="shared" si="3"/>
        <v>11</v>
      </c>
      <c r="F92" s="11">
        <v>11.184943205527301</v>
      </c>
      <c r="G92">
        <v>1</v>
      </c>
      <c r="H92">
        <v>2</v>
      </c>
      <c r="I92">
        <v>0</v>
      </c>
      <c r="J92">
        <v>1</v>
      </c>
      <c r="K92">
        <v>0</v>
      </c>
      <c r="M92" s="11">
        <f t="shared" si="4"/>
        <v>111.1849432055273</v>
      </c>
      <c r="N92" s="12">
        <f t="shared" si="2"/>
        <v>114</v>
      </c>
      <c r="O92">
        <v>114</v>
      </c>
    </row>
    <row r="93" spans="1:15" x14ac:dyDescent="0.35">
      <c r="A93">
        <v>2022</v>
      </c>
      <c r="B93">
        <v>3</v>
      </c>
      <c r="C93">
        <v>3</v>
      </c>
      <c r="D93" s="17" t="s">
        <v>41</v>
      </c>
      <c r="E93">
        <f t="shared" si="3"/>
        <v>12</v>
      </c>
      <c r="F93" s="11">
        <v>19.552055509894899</v>
      </c>
      <c r="G93">
        <v>1</v>
      </c>
      <c r="H93">
        <v>2</v>
      </c>
      <c r="I93">
        <v>1</v>
      </c>
      <c r="J93">
        <v>1</v>
      </c>
      <c r="K93">
        <v>2</v>
      </c>
      <c r="M93" s="11">
        <f t="shared" si="4"/>
        <v>119.5520555098949</v>
      </c>
      <c r="N93" s="12">
        <f t="shared" si="2"/>
        <v>125.1041110197898</v>
      </c>
      <c r="O93">
        <v>86</v>
      </c>
    </row>
    <row r="94" spans="1:15" x14ac:dyDescent="0.35">
      <c r="A94">
        <v>2022</v>
      </c>
      <c r="B94">
        <v>4</v>
      </c>
      <c r="C94">
        <v>4</v>
      </c>
      <c r="D94" s="17" t="s">
        <v>42</v>
      </c>
      <c r="E94">
        <f t="shared" si="3"/>
        <v>13</v>
      </c>
      <c r="F94" s="11">
        <v>16.1845873656506</v>
      </c>
      <c r="G94">
        <v>2</v>
      </c>
      <c r="H94">
        <v>6</v>
      </c>
      <c r="I94">
        <v>0</v>
      </c>
      <c r="J94">
        <v>3</v>
      </c>
      <c r="K94">
        <v>1</v>
      </c>
      <c r="L94">
        <v>1</v>
      </c>
      <c r="M94" s="11">
        <f t="shared" si="4"/>
        <v>132.3691747313012</v>
      </c>
      <c r="N94" s="12">
        <f t="shared" si="2"/>
        <v>133.78458736565059</v>
      </c>
      <c r="O94">
        <v>117.6</v>
      </c>
    </row>
    <row r="95" spans="1:15" x14ac:dyDescent="0.35">
      <c r="A95">
        <v>2022</v>
      </c>
      <c r="B95">
        <v>4</v>
      </c>
      <c r="C95">
        <v>4</v>
      </c>
      <c r="D95" s="17" t="s">
        <v>43</v>
      </c>
      <c r="E95">
        <f t="shared" si="3"/>
        <v>14</v>
      </c>
      <c r="F95" s="11">
        <v>19.019195025866399</v>
      </c>
      <c r="G95">
        <v>0</v>
      </c>
      <c r="H95">
        <v>2</v>
      </c>
      <c r="I95">
        <v>2</v>
      </c>
      <c r="J95">
        <v>2</v>
      </c>
      <c r="K95">
        <v>2</v>
      </c>
      <c r="M95" s="11">
        <f t="shared" si="4"/>
        <v>100</v>
      </c>
      <c r="N95" s="12">
        <f t="shared" si="2"/>
        <v>105.63839005173278</v>
      </c>
      <c r="O95">
        <v>67.599999999999994</v>
      </c>
    </row>
    <row r="96" spans="1:15" x14ac:dyDescent="0.35">
      <c r="A96">
        <v>2022</v>
      </c>
      <c r="B96">
        <v>4</v>
      </c>
      <c r="C96">
        <v>4</v>
      </c>
      <c r="D96" s="17" t="s">
        <v>44</v>
      </c>
      <c r="E96">
        <f t="shared" si="3"/>
        <v>15</v>
      </c>
      <c r="F96" s="11">
        <v>14.2225897239713</v>
      </c>
      <c r="G96">
        <v>2</v>
      </c>
      <c r="H96">
        <v>3</v>
      </c>
      <c r="I96">
        <v>1</v>
      </c>
      <c r="J96">
        <v>2</v>
      </c>
      <c r="K96">
        <v>0</v>
      </c>
      <c r="L96">
        <v>1</v>
      </c>
      <c r="M96" s="11">
        <f t="shared" si="4"/>
        <v>128.44517944794259</v>
      </c>
      <c r="N96" s="12">
        <f t="shared" si="2"/>
        <v>131</v>
      </c>
      <c r="O96">
        <v>131</v>
      </c>
    </row>
    <row r="97" spans="1:15" x14ac:dyDescent="0.35">
      <c r="A97">
        <v>2022</v>
      </c>
      <c r="B97">
        <v>4</v>
      </c>
      <c r="C97">
        <v>4</v>
      </c>
      <c r="D97" s="17" t="s">
        <v>45</v>
      </c>
      <c r="E97">
        <f t="shared" si="3"/>
        <v>16</v>
      </c>
      <c r="F97" s="11">
        <v>15.410620852675899</v>
      </c>
      <c r="G97">
        <v>1</v>
      </c>
      <c r="H97">
        <v>2</v>
      </c>
      <c r="I97">
        <v>1</v>
      </c>
      <c r="J97">
        <v>1</v>
      </c>
      <c r="K97">
        <v>2</v>
      </c>
      <c r="L97">
        <v>1</v>
      </c>
      <c r="M97" s="11">
        <f t="shared" si="4"/>
        <v>115.4106208526759</v>
      </c>
      <c r="N97" s="12">
        <f t="shared" si="2"/>
        <v>114.62124170535179</v>
      </c>
      <c r="O97">
        <v>83.8</v>
      </c>
    </row>
    <row r="98" spans="1:15" x14ac:dyDescent="0.35">
      <c r="A98">
        <v>2022</v>
      </c>
      <c r="B98">
        <v>5</v>
      </c>
      <c r="C98">
        <v>5</v>
      </c>
      <c r="D98" s="17" t="s">
        <v>46</v>
      </c>
      <c r="E98">
        <f t="shared" si="3"/>
        <v>17</v>
      </c>
      <c r="F98" s="11">
        <v>11.1907218367549</v>
      </c>
      <c r="G98">
        <v>1</v>
      </c>
      <c r="H98">
        <v>2</v>
      </c>
      <c r="I98">
        <v>1</v>
      </c>
      <c r="J98">
        <v>1</v>
      </c>
      <c r="K98">
        <v>0</v>
      </c>
      <c r="M98" s="11">
        <f t="shared" si="4"/>
        <v>111.1907218367549</v>
      </c>
      <c r="N98" s="12">
        <f t="shared" si="2"/>
        <v>113.7</v>
      </c>
      <c r="O98">
        <v>113.7</v>
      </c>
    </row>
    <row r="99" spans="1:15" x14ac:dyDescent="0.35">
      <c r="A99">
        <v>2022</v>
      </c>
      <c r="B99">
        <v>5</v>
      </c>
      <c r="C99">
        <v>5</v>
      </c>
      <c r="D99" s="17" t="s">
        <v>47</v>
      </c>
      <c r="E99">
        <f t="shared" si="3"/>
        <v>18</v>
      </c>
      <c r="F99" s="11">
        <v>19.230165739805098</v>
      </c>
      <c r="G99">
        <v>1</v>
      </c>
      <c r="H99">
        <v>2</v>
      </c>
      <c r="I99">
        <v>0</v>
      </c>
      <c r="J99">
        <v>1</v>
      </c>
      <c r="K99">
        <v>2</v>
      </c>
      <c r="M99" s="11">
        <f t="shared" si="4"/>
        <v>119.2301657398051</v>
      </c>
      <c r="N99" s="12">
        <f t="shared" si="2"/>
        <v>125.2103314796102</v>
      </c>
      <c r="O99">
        <v>86.75</v>
      </c>
    </row>
    <row r="100" spans="1:15" x14ac:dyDescent="0.35">
      <c r="A100">
        <v>2022</v>
      </c>
      <c r="B100">
        <v>5</v>
      </c>
      <c r="C100">
        <v>5</v>
      </c>
      <c r="D100" s="17" t="s">
        <v>48</v>
      </c>
      <c r="E100">
        <f t="shared" si="3"/>
        <v>19</v>
      </c>
      <c r="F100" s="11">
        <v>11.8961904111707</v>
      </c>
      <c r="G100">
        <v>2</v>
      </c>
      <c r="H100">
        <v>7</v>
      </c>
      <c r="I100">
        <v>1</v>
      </c>
      <c r="J100">
        <v>2</v>
      </c>
      <c r="K100">
        <v>0</v>
      </c>
      <c r="M100" s="11">
        <f t="shared" si="4"/>
        <v>123.7923808223414</v>
      </c>
      <c r="N100" s="12">
        <f t="shared" si="2"/>
        <v>126.75</v>
      </c>
      <c r="O100">
        <v>126.75</v>
      </c>
    </row>
    <row r="101" spans="1:15" x14ac:dyDescent="0.35">
      <c r="A101">
        <v>2022</v>
      </c>
      <c r="B101">
        <v>5</v>
      </c>
      <c r="C101">
        <v>5</v>
      </c>
      <c r="D101" s="17" t="s">
        <v>49</v>
      </c>
      <c r="E101">
        <f t="shared" si="3"/>
        <v>20</v>
      </c>
      <c r="F101" s="11">
        <v>13.757480787009801</v>
      </c>
      <c r="G101">
        <v>0</v>
      </c>
      <c r="H101">
        <v>6</v>
      </c>
      <c r="I101">
        <v>1</v>
      </c>
      <c r="J101">
        <v>2</v>
      </c>
      <c r="K101">
        <v>2</v>
      </c>
      <c r="M101" s="11">
        <f t="shared" si="4"/>
        <v>100</v>
      </c>
      <c r="N101" s="12">
        <f t="shared" si="2"/>
        <v>100.31496157401961</v>
      </c>
      <c r="O101">
        <v>72.8</v>
      </c>
    </row>
    <row r="102" spans="1:15" x14ac:dyDescent="0.35">
      <c r="A102">
        <v>2022</v>
      </c>
      <c r="B102">
        <v>6</v>
      </c>
      <c r="C102">
        <v>6</v>
      </c>
      <c r="D102" s="17" t="s">
        <v>30</v>
      </c>
      <c r="E102">
        <f t="shared" si="3"/>
        <v>21</v>
      </c>
      <c r="F102" s="11">
        <v>17.1342505992457</v>
      </c>
      <c r="G102">
        <v>0</v>
      </c>
      <c r="H102">
        <v>10</v>
      </c>
      <c r="I102">
        <v>0</v>
      </c>
      <c r="J102">
        <v>0</v>
      </c>
      <c r="K102">
        <v>0</v>
      </c>
      <c r="M102" s="11">
        <f t="shared" si="4"/>
        <v>100</v>
      </c>
      <c r="N102" s="12">
        <f t="shared" si="2"/>
        <v>100</v>
      </c>
      <c r="O102">
        <v>100</v>
      </c>
    </row>
    <row r="103" spans="1:15" x14ac:dyDescent="0.35">
      <c r="A103">
        <v>2022</v>
      </c>
      <c r="B103">
        <v>6</v>
      </c>
      <c r="C103">
        <v>6</v>
      </c>
      <c r="D103" s="17" t="s">
        <v>50</v>
      </c>
      <c r="E103">
        <f t="shared" si="3"/>
        <v>22</v>
      </c>
      <c r="F103" s="11">
        <v>18.2645260722953</v>
      </c>
      <c r="G103">
        <v>0</v>
      </c>
      <c r="H103">
        <v>5</v>
      </c>
      <c r="I103">
        <v>2</v>
      </c>
      <c r="J103">
        <v>2</v>
      </c>
      <c r="K103">
        <v>0</v>
      </c>
      <c r="M103" s="11">
        <f t="shared" si="4"/>
        <v>100</v>
      </c>
      <c r="N103" s="12">
        <f t="shared" si="2"/>
        <v>103.3</v>
      </c>
      <c r="O103">
        <v>103.3</v>
      </c>
    </row>
    <row r="104" spans="1:15" x14ac:dyDescent="0.35">
      <c r="A104">
        <v>2022</v>
      </c>
      <c r="B104">
        <v>6</v>
      </c>
      <c r="C104">
        <v>6</v>
      </c>
      <c r="D104" s="17" t="s">
        <v>51</v>
      </c>
      <c r="E104">
        <f t="shared" si="3"/>
        <v>23</v>
      </c>
      <c r="F104" s="11">
        <v>19.8469972674907</v>
      </c>
      <c r="G104">
        <v>0</v>
      </c>
      <c r="H104">
        <v>3</v>
      </c>
      <c r="I104">
        <v>0</v>
      </c>
      <c r="J104">
        <v>1</v>
      </c>
      <c r="K104">
        <v>1</v>
      </c>
      <c r="M104" s="11">
        <f t="shared" si="4"/>
        <v>100</v>
      </c>
      <c r="N104" s="12">
        <f t="shared" si="2"/>
        <v>101.5469972674907</v>
      </c>
      <c r="O104">
        <v>81.7</v>
      </c>
    </row>
    <row r="105" spans="1:15" x14ac:dyDescent="0.35">
      <c r="A105">
        <v>2022</v>
      </c>
      <c r="B105">
        <v>6</v>
      </c>
      <c r="C105">
        <v>6</v>
      </c>
      <c r="D105" s="17" t="s">
        <v>52</v>
      </c>
      <c r="E105">
        <f t="shared" si="3"/>
        <v>24</v>
      </c>
      <c r="F105" s="11">
        <v>11.706263587353</v>
      </c>
      <c r="G105">
        <v>1</v>
      </c>
      <c r="H105">
        <v>3</v>
      </c>
      <c r="I105">
        <v>0</v>
      </c>
      <c r="J105">
        <v>1</v>
      </c>
      <c r="K105">
        <v>0</v>
      </c>
      <c r="M105" s="11">
        <f t="shared" si="4"/>
        <v>111.70626358735299</v>
      </c>
      <c r="N105" s="12">
        <f t="shared" si="2"/>
        <v>115</v>
      </c>
      <c r="O105">
        <v>115</v>
      </c>
    </row>
    <row r="106" spans="1:15" x14ac:dyDescent="0.35">
      <c r="A106">
        <v>2022</v>
      </c>
      <c r="B106">
        <v>7</v>
      </c>
      <c r="C106">
        <v>7</v>
      </c>
      <c r="D106" s="17" t="s">
        <v>34</v>
      </c>
      <c r="E106">
        <f t="shared" si="3"/>
        <v>25</v>
      </c>
      <c r="F106" s="11">
        <v>13.9761069962442</v>
      </c>
      <c r="G106">
        <v>1</v>
      </c>
      <c r="H106">
        <v>2</v>
      </c>
      <c r="I106">
        <v>0</v>
      </c>
      <c r="J106">
        <v>1</v>
      </c>
      <c r="K106">
        <v>0</v>
      </c>
      <c r="M106" s="11">
        <f t="shared" si="4"/>
        <v>113.9761069962442</v>
      </c>
      <c r="N106" s="12">
        <f t="shared" si="2"/>
        <v>115</v>
      </c>
      <c r="O106">
        <v>115</v>
      </c>
    </row>
    <row r="107" spans="1:15" x14ac:dyDescent="0.35">
      <c r="A107">
        <v>2022</v>
      </c>
      <c r="B107">
        <v>7</v>
      </c>
      <c r="C107">
        <v>7</v>
      </c>
      <c r="D107" s="17" t="s">
        <v>31</v>
      </c>
      <c r="E107">
        <f t="shared" si="3"/>
        <v>26</v>
      </c>
      <c r="F107" s="11">
        <v>19.630165398262601</v>
      </c>
      <c r="G107">
        <v>0</v>
      </c>
      <c r="H107">
        <v>3</v>
      </c>
      <c r="I107">
        <v>1</v>
      </c>
      <c r="J107">
        <v>1</v>
      </c>
      <c r="K107">
        <v>1</v>
      </c>
      <c r="M107" s="11">
        <f t="shared" si="4"/>
        <v>100</v>
      </c>
      <c r="N107" s="12">
        <f t="shared" si="2"/>
        <v>104.6301653982626</v>
      </c>
      <c r="O107">
        <v>85</v>
      </c>
    </row>
    <row r="108" spans="1:15" x14ac:dyDescent="0.35">
      <c r="A108">
        <v>2022</v>
      </c>
      <c r="B108">
        <v>7</v>
      </c>
      <c r="C108">
        <v>7</v>
      </c>
      <c r="D108" s="17" t="s">
        <v>32</v>
      </c>
      <c r="E108">
        <f t="shared" si="3"/>
        <v>27</v>
      </c>
      <c r="F108" s="11">
        <v>11.496975270951101</v>
      </c>
      <c r="G108">
        <v>1</v>
      </c>
      <c r="H108">
        <v>2</v>
      </c>
      <c r="I108">
        <v>1</v>
      </c>
      <c r="J108">
        <v>1</v>
      </c>
      <c r="K108">
        <v>0</v>
      </c>
      <c r="M108" s="11">
        <f t="shared" si="4"/>
        <v>111.4969752709511</v>
      </c>
      <c r="N108" s="12">
        <f t="shared" si="2"/>
        <v>114.87</v>
      </c>
      <c r="O108">
        <v>114.87</v>
      </c>
    </row>
    <row r="109" spans="1:15" x14ac:dyDescent="0.35">
      <c r="A109">
        <v>2022</v>
      </c>
      <c r="B109">
        <v>7</v>
      </c>
      <c r="C109">
        <v>7</v>
      </c>
      <c r="D109" s="17" t="s">
        <v>33</v>
      </c>
      <c r="E109">
        <f t="shared" si="3"/>
        <v>28</v>
      </c>
      <c r="F109" s="11">
        <v>16.3420423556339</v>
      </c>
      <c r="G109">
        <v>0</v>
      </c>
      <c r="H109">
        <v>4</v>
      </c>
      <c r="I109">
        <v>1</v>
      </c>
      <c r="J109">
        <v>1</v>
      </c>
      <c r="K109">
        <v>1</v>
      </c>
      <c r="M109" s="11">
        <f t="shared" si="4"/>
        <v>100</v>
      </c>
      <c r="N109" s="12">
        <f t="shared" si="2"/>
        <v>101.4720423556339</v>
      </c>
      <c r="O109">
        <v>85.13</v>
      </c>
    </row>
    <row r="110" spans="1:15" x14ac:dyDescent="0.35">
      <c r="A110">
        <v>2022</v>
      </c>
      <c r="B110">
        <v>8</v>
      </c>
      <c r="C110">
        <v>8</v>
      </c>
      <c r="D110" s="17" t="s">
        <v>39</v>
      </c>
      <c r="E110">
        <f t="shared" si="3"/>
        <v>29</v>
      </c>
      <c r="F110" s="11">
        <v>12.7692745465716</v>
      </c>
      <c r="G110">
        <v>2</v>
      </c>
      <c r="H110">
        <v>4</v>
      </c>
      <c r="I110">
        <v>1</v>
      </c>
      <c r="J110">
        <v>1</v>
      </c>
      <c r="K110">
        <v>1</v>
      </c>
      <c r="M110" s="11">
        <f t="shared" si="4"/>
        <v>125.5385490931432</v>
      </c>
      <c r="N110" s="12">
        <f t="shared" si="2"/>
        <v>125.76927454657159</v>
      </c>
      <c r="O110">
        <v>113</v>
      </c>
    </row>
    <row r="111" spans="1:15" x14ac:dyDescent="0.35">
      <c r="A111">
        <v>2022</v>
      </c>
      <c r="B111">
        <v>8</v>
      </c>
      <c r="C111">
        <v>8</v>
      </c>
      <c r="D111" s="17" t="s">
        <v>40</v>
      </c>
      <c r="E111">
        <f t="shared" si="3"/>
        <v>30</v>
      </c>
      <c r="F111" s="11">
        <v>17.709082855043899</v>
      </c>
      <c r="G111">
        <v>2</v>
      </c>
      <c r="H111">
        <v>1</v>
      </c>
      <c r="I111">
        <v>0</v>
      </c>
      <c r="J111">
        <v>0</v>
      </c>
      <c r="K111">
        <v>2</v>
      </c>
      <c r="L111">
        <v>1</v>
      </c>
      <c r="M111" s="11">
        <f t="shared" si="4"/>
        <v>135.41816571008781</v>
      </c>
      <c r="N111" s="12">
        <f t="shared" si="2"/>
        <v>135.41816571008781</v>
      </c>
      <c r="O111">
        <v>100</v>
      </c>
    </row>
    <row r="112" spans="1:15" x14ac:dyDescent="0.35">
      <c r="A112">
        <v>2022</v>
      </c>
      <c r="B112">
        <v>8</v>
      </c>
      <c r="C112">
        <v>8</v>
      </c>
      <c r="D112" s="17" t="s">
        <v>53</v>
      </c>
      <c r="E112">
        <f t="shared" si="3"/>
        <v>31</v>
      </c>
      <c r="F112" s="11">
        <v>13.2387006102007</v>
      </c>
      <c r="G112">
        <v>1</v>
      </c>
      <c r="H112">
        <v>7</v>
      </c>
      <c r="I112">
        <v>0</v>
      </c>
      <c r="J112">
        <v>1</v>
      </c>
      <c r="K112">
        <v>2</v>
      </c>
      <c r="L112">
        <v>1</v>
      </c>
      <c r="M112" s="11">
        <f t="shared" si="4"/>
        <v>113.23870061020069</v>
      </c>
      <c r="N112" s="12">
        <f t="shared" si="2"/>
        <v>113.4774012204014</v>
      </c>
      <c r="O112">
        <v>87</v>
      </c>
    </row>
    <row r="113" spans="1:15" x14ac:dyDescent="0.35">
      <c r="A113">
        <v>2022</v>
      </c>
      <c r="B113">
        <v>8</v>
      </c>
      <c r="C113">
        <v>8</v>
      </c>
      <c r="D113" s="17" t="s">
        <v>36</v>
      </c>
      <c r="E113">
        <f t="shared" si="3"/>
        <v>32</v>
      </c>
      <c r="F113" s="11">
        <v>16.384445790601699</v>
      </c>
      <c r="G113">
        <v>2</v>
      </c>
      <c r="H113">
        <v>1</v>
      </c>
      <c r="I113">
        <v>0</v>
      </c>
      <c r="J113">
        <v>0</v>
      </c>
      <c r="K113">
        <v>2</v>
      </c>
      <c r="L113">
        <v>1</v>
      </c>
      <c r="M113" s="11">
        <f t="shared" si="4"/>
        <v>132.76889158120341</v>
      </c>
      <c r="N113" s="12">
        <f t="shared" si="2"/>
        <v>132.76889158120341</v>
      </c>
      <c r="O113">
        <v>100</v>
      </c>
    </row>
    <row r="114" spans="1:15" x14ac:dyDescent="0.35">
      <c r="A114">
        <v>2022</v>
      </c>
      <c r="B114">
        <v>10</v>
      </c>
      <c r="C114">
        <v>10</v>
      </c>
      <c r="D114" s="17" t="s">
        <v>54</v>
      </c>
      <c r="E114">
        <f t="shared" si="3"/>
        <v>33</v>
      </c>
      <c r="F114" s="11">
        <v>11.2706164685204</v>
      </c>
      <c r="G114">
        <v>0</v>
      </c>
      <c r="H114">
        <v>2</v>
      </c>
      <c r="I114">
        <v>0</v>
      </c>
      <c r="J114">
        <v>0</v>
      </c>
      <c r="K114">
        <v>0</v>
      </c>
      <c r="M114" s="11">
        <f t="shared" si="4"/>
        <v>100</v>
      </c>
      <c r="N114" s="12">
        <f t="shared" si="2"/>
        <v>100</v>
      </c>
      <c r="O114">
        <v>100</v>
      </c>
    </row>
    <row r="115" spans="1:15" x14ac:dyDescent="0.35">
      <c r="A115">
        <v>2022</v>
      </c>
      <c r="B115">
        <v>10</v>
      </c>
      <c r="C115">
        <v>10</v>
      </c>
      <c r="D115" s="17" t="s">
        <v>48</v>
      </c>
      <c r="E115">
        <f t="shared" si="3"/>
        <v>34</v>
      </c>
      <c r="F115" s="11">
        <v>15.222791283839699</v>
      </c>
      <c r="G115">
        <v>0</v>
      </c>
      <c r="H115">
        <v>5</v>
      </c>
      <c r="I115">
        <v>1</v>
      </c>
      <c r="J115">
        <v>2</v>
      </c>
      <c r="K115">
        <v>2</v>
      </c>
      <c r="L115">
        <v>1</v>
      </c>
      <c r="M115" s="11">
        <f t="shared" si="4"/>
        <v>100</v>
      </c>
      <c r="N115" s="12">
        <f t="shared" si="2"/>
        <v>106.0955825676794</v>
      </c>
      <c r="O115">
        <v>75.650000000000006</v>
      </c>
    </row>
    <row r="116" spans="1:15" x14ac:dyDescent="0.35">
      <c r="A116">
        <v>2022</v>
      </c>
      <c r="B116">
        <v>10</v>
      </c>
      <c r="C116">
        <v>10</v>
      </c>
      <c r="D116" s="17" t="s">
        <v>49</v>
      </c>
      <c r="E116">
        <f t="shared" si="3"/>
        <v>35</v>
      </c>
      <c r="F116" s="11">
        <v>12.809257915684</v>
      </c>
      <c r="G116">
        <v>2</v>
      </c>
      <c r="H116">
        <v>4</v>
      </c>
      <c r="I116">
        <v>0</v>
      </c>
      <c r="J116">
        <v>1</v>
      </c>
      <c r="K116">
        <v>1</v>
      </c>
      <c r="L116">
        <v>1</v>
      </c>
      <c r="M116" s="11">
        <f t="shared" si="4"/>
        <v>125.618515831368</v>
      </c>
      <c r="N116" s="12">
        <f t="shared" si="2"/>
        <v>125.65925791568399</v>
      </c>
      <c r="O116">
        <v>112.85</v>
      </c>
    </row>
    <row r="117" spans="1:15" x14ac:dyDescent="0.35">
      <c r="A117">
        <v>2022</v>
      </c>
      <c r="B117">
        <v>10</v>
      </c>
      <c r="C117">
        <v>10</v>
      </c>
      <c r="D117" s="17" t="s">
        <v>55</v>
      </c>
      <c r="E117">
        <f t="shared" si="3"/>
        <v>36</v>
      </c>
      <c r="F117" s="11">
        <v>15.135442648823901</v>
      </c>
      <c r="G117">
        <v>1</v>
      </c>
      <c r="H117">
        <v>4</v>
      </c>
      <c r="I117">
        <v>1</v>
      </c>
      <c r="J117">
        <v>1</v>
      </c>
      <c r="K117">
        <v>0</v>
      </c>
      <c r="L117">
        <v>1</v>
      </c>
      <c r="M117" s="11">
        <f t="shared" si="4"/>
        <v>115.1354426488239</v>
      </c>
      <c r="N117" s="12">
        <f t="shared" si="2"/>
        <v>111.5</v>
      </c>
      <c r="O117">
        <v>111.5</v>
      </c>
    </row>
    <row r="118" spans="1:15" x14ac:dyDescent="0.35">
      <c r="A118">
        <v>2022</v>
      </c>
      <c r="B118">
        <v>11</v>
      </c>
      <c r="C118">
        <v>11</v>
      </c>
      <c r="D118" s="17" t="s">
        <v>46</v>
      </c>
      <c r="E118">
        <f t="shared" si="3"/>
        <v>37</v>
      </c>
      <c r="F118" s="11">
        <v>16.696028000070498</v>
      </c>
      <c r="G118">
        <v>1</v>
      </c>
      <c r="H118">
        <v>1</v>
      </c>
      <c r="I118">
        <v>0</v>
      </c>
      <c r="J118">
        <v>1</v>
      </c>
      <c r="K118">
        <v>0</v>
      </c>
      <c r="L118">
        <v>1</v>
      </c>
      <c r="M118" s="11">
        <f t="shared" si="4"/>
        <v>116.6960280000705</v>
      </c>
      <c r="N118" s="12">
        <f t="shared" si="2"/>
        <v>118</v>
      </c>
      <c r="O118">
        <v>118</v>
      </c>
    </row>
    <row r="119" spans="1:15" x14ac:dyDescent="0.35">
      <c r="A119">
        <v>2022</v>
      </c>
      <c r="B119">
        <v>11</v>
      </c>
      <c r="C119">
        <v>11</v>
      </c>
      <c r="D119" s="17" t="s">
        <v>56</v>
      </c>
      <c r="E119">
        <f t="shared" si="3"/>
        <v>38</v>
      </c>
      <c r="F119" s="11">
        <v>19.993975126780398</v>
      </c>
      <c r="G119">
        <v>0</v>
      </c>
      <c r="H119">
        <v>11</v>
      </c>
      <c r="I119">
        <v>0</v>
      </c>
      <c r="J119">
        <v>2</v>
      </c>
      <c r="K119">
        <v>2</v>
      </c>
      <c r="L119">
        <v>1</v>
      </c>
      <c r="M119" s="11">
        <f t="shared" si="4"/>
        <v>100</v>
      </c>
      <c r="N119" s="12">
        <f t="shared" si="2"/>
        <v>103.28795025356079</v>
      </c>
      <c r="O119">
        <v>63.3</v>
      </c>
    </row>
    <row r="120" spans="1:15" x14ac:dyDescent="0.35">
      <c r="A120">
        <v>2022</v>
      </c>
      <c r="B120">
        <v>11</v>
      </c>
      <c r="C120">
        <v>11</v>
      </c>
      <c r="D120" s="17" t="s">
        <v>47</v>
      </c>
      <c r="E120">
        <f t="shared" si="3"/>
        <v>39</v>
      </c>
      <c r="F120" s="11">
        <v>12.355372660079601</v>
      </c>
      <c r="G120">
        <v>1</v>
      </c>
      <c r="H120">
        <v>2</v>
      </c>
      <c r="I120">
        <v>1</v>
      </c>
      <c r="J120">
        <v>1</v>
      </c>
      <c r="K120">
        <v>0</v>
      </c>
      <c r="L120">
        <v>1</v>
      </c>
      <c r="M120" s="11">
        <f t="shared" si="4"/>
        <v>112.3553726600796</v>
      </c>
      <c r="N120" s="12">
        <f t="shared" si="2"/>
        <v>117.2</v>
      </c>
      <c r="O120">
        <v>117.2</v>
      </c>
    </row>
    <row r="121" spans="1:15" x14ac:dyDescent="0.35">
      <c r="A121">
        <v>2022</v>
      </c>
      <c r="B121">
        <v>11</v>
      </c>
      <c r="C121">
        <v>11</v>
      </c>
      <c r="D121" s="17" t="s">
        <v>35</v>
      </c>
      <c r="E121">
        <f t="shared" si="3"/>
        <v>40</v>
      </c>
      <c r="F121" s="11">
        <v>18.518145234534298</v>
      </c>
      <c r="G121">
        <v>1</v>
      </c>
      <c r="H121">
        <v>5</v>
      </c>
      <c r="I121">
        <v>2</v>
      </c>
      <c r="J121">
        <v>2</v>
      </c>
      <c r="K121">
        <v>1</v>
      </c>
      <c r="L121">
        <v>1</v>
      </c>
      <c r="M121" s="11">
        <f t="shared" si="4"/>
        <v>118.5181452345343</v>
      </c>
      <c r="N121" s="12">
        <f t="shared" si="2"/>
        <v>120.0181452345343</v>
      </c>
      <c r="O121">
        <v>101.5</v>
      </c>
    </row>
    <row r="122" spans="1:15" x14ac:dyDescent="0.35">
      <c r="A122">
        <v>2022</v>
      </c>
      <c r="B122">
        <v>12</v>
      </c>
      <c r="C122">
        <v>12</v>
      </c>
      <c r="D122" s="17" t="s">
        <v>57</v>
      </c>
      <c r="E122">
        <f t="shared" si="3"/>
        <v>41</v>
      </c>
      <c r="F122" s="11">
        <v>18.4799384595545</v>
      </c>
      <c r="G122">
        <v>0</v>
      </c>
      <c r="H122">
        <v>2</v>
      </c>
      <c r="I122">
        <v>1</v>
      </c>
      <c r="J122">
        <v>2</v>
      </c>
      <c r="K122">
        <v>2</v>
      </c>
      <c r="L122">
        <v>1</v>
      </c>
      <c r="M122" s="11">
        <f t="shared" si="4"/>
        <v>100</v>
      </c>
      <c r="N122" s="12">
        <f t="shared" si="2"/>
        <v>104.95987691910901</v>
      </c>
      <c r="O122">
        <v>68</v>
      </c>
    </row>
    <row r="123" spans="1:15" x14ac:dyDescent="0.35">
      <c r="A123">
        <v>2022</v>
      </c>
      <c r="B123">
        <v>12</v>
      </c>
      <c r="C123">
        <v>12</v>
      </c>
      <c r="D123" s="17" t="s">
        <v>58</v>
      </c>
      <c r="E123">
        <f t="shared" si="3"/>
        <v>42</v>
      </c>
      <c r="F123" s="11">
        <v>12.137475625696201</v>
      </c>
      <c r="G123">
        <v>2</v>
      </c>
      <c r="H123">
        <v>4</v>
      </c>
      <c r="I123">
        <v>2</v>
      </c>
      <c r="J123">
        <v>2</v>
      </c>
      <c r="K123">
        <v>0</v>
      </c>
      <c r="L123">
        <v>1</v>
      </c>
      <c r="M123" s="11">
        <f t="shared" si="4"/>
        <v>124.27495125139239</v>
      </c>
      <c r="N123" s="12">
        <f t="shared" si="2"/>
        <v>130</v>
      </c>
      <c r="O123">
        <v>130</v>
      </c>
    </row>
    <row r="124" spans="1:15" x14ac:dyDescent="0.35">
      <c r="A124">
        <v>2022</v>
      </c>
      <c r="B124">
        <v>12</v>
      </c>
      <c r="C124">
        <v>12</v>
      </c>
      <c r="D124" s="17" t="s">
        <v>59</v>
      </c>
      <c r="E124">
        <f t="shared" si="3"/>
        <v>43</v>
      </c>
      <c r="F124" s="11">
        <v>16.404987332034398</v>
      </c>
      <c r="G124">
        <v>1</v>
      </c>
      <c r="H124">
        <v>4</v>
      </c>
      <c r="I124">
        <v>0</v>
      </c>
      <c r="J124">
        <v>1</v>
      </c>
      <c r="K124">
        <v>2</v>
      </c>
      <c r="L124">
        <v>1</v>
      </c>
      <c r="M124" s="11">
        <f t="shared" si="4"/>
        <v>116.40498733203439</v>
      </c>
      <c r="N124" s="12">
        <f t="shared" si="2"/>
        <v>116.80997466406879</v>
      </c>
      <c r="O124">
        <v>84</v>
      </c>
    </row>
    <row r="125" spans="1:15" x14ac:dyDescent="0.35">
      <c r="A125">
        <v>2022</v>
      </c>
      <c r="B125">
        <v>12</v>
      </c>
      <c r="C125">
        <v>12</v>
      </c>
      <c r="D125" s="17" t="s">
        <v>33</v>
      </c>
      <c r="E125">
        <f t="shared" si="3"/>
        <v>44</v>
      </c>
      <c r="F125" s="11">
        <v>14.5054045706878</v>
      </c>
      <c r="G125">
        <v>2</v>
      </c>
      <c r="H125">
        <v>6</v>
      </c>
      <c r="I125">
        <v>1</v>
      </c>
      <c r="J125">
        <v>3</v>
      </c>
      <c r="K125">
        <v>1</v>
      </c>
      <c r="L125">
        <v>1</v>
      </c>
      <c r="M125" s="11">
        <f t="shared" si="4"/>
        <v>129.0108091413756</v>
      </c>
      <c r="N125" s="12">
        <f t="shared" si="2"/>
        <v>132.5054045706878</v>
      </c>
      <c r="O125">
        <v>118</v>
      </c>
    </row>
    <row r="126" spans="1:15" x14ac:dyDescent="0.35">
      <c r="A126">
        <v>2022</v>
      </c>
      <c r="B126">
        <v>13</v>
      </c>
      <c r="C126">
        <v>13</v>
      </c>
      <c r="D126" s="17" t="s">
        <v>34</v>
      </c>
      <c r="E126">
        <f t="shared" si="3"/>
        <v>45</v>
      </c>
      <c r="F126" s="11">
        <v>13.698688898497601</v>
      </c>
      <c r="G126">
        <v>0</v>
      </c>
      <c r="H126">
        <v>1</v>
      </c>
      <c r="I126">
        <v>0</v>
      </c>
      <c r="J126">
        <v>0</v>
      </c>
      <c r="K126">
        <v>0</v>
      </c>
      <c r="L126">
        <v>1</v>
      </c>
      <c r="M126" s="11">
        <f t="shared" si="4"/>
        <v>100</v>
      </c>
      <c r="N126" s="12">
        <f t="shared" si="2"/>
        <v>100</v>
      </c>
      <c r="O126">
        <v>100</v>
      </c>
    </row>
    <row r="127" spans="1:15" x14ac:dyDescent="0.35">
      <c r="A127">
        <v>2022</v>
      </c>
      <c r="B127">
        <v>13</v>
      </c>
      <c r="C127">
        <v>13</v>
      </c>
      <c r="D127" s="17" t="s">
        <v>31</v>
      </c>
      <c r="E127">
        <f t="shared" si="3"/>
        <v>46</v>
      </c>
      <c r="F127" s="11">
        <v>11.389443688985599</v>
      </c>
      <c r="G127">
        <v>0</v>
      </c>
      <c r="H127">
        <v>2</v>
      </c>
      <c r="I127">
        <v>0</v>
      </c>
      <c r="J127">
        <v>0</v>
      </c>
      <c r="K127">
        <v>0</v>
      </c>
      <c r="L127">
        <v>1</v>
      </c>
      <c r="M127" s="11">
        <f t="shared" si="4"/>
        <v>100</v>
      </c>
      <c r="N127" s="12">
        <f t="shared" si="2"/>
        <v>100</v>
      </c>
      <c r="O127">
        <v>100</v>
      </c>
    </row>
    <row r="128" spans="1:15" x14ac:dyDescent="0.35">
      <c r="A128">
        <v>2022</v>
      </c>
      <c r="B128">
        <v>13</v>
      </c>
      <c r="C128">
        <v>13</v>
      </c>
      <c r="D128" s="17" t="s">
        <v>32</v>
      </c>
      <c r="E128">
        <f t="shared" si="3"/>
        <v>47</v>
      </c>
      <c r="F128" s="11">
        <v>15.3228718739777</v>
      </c>
      <c r="G128">
        <v>1</v>
      </c>
      <c r="H128">
        <v>8</v>
      </c>
      <c r="I128">
        <v>1</v>
      </c>
      <c r="J128">
        <v>1</v>
      </c>
      <c r="K128">
        <v>2</v>
      </c>
      <c r="L128">
        <v>1</v>
      </c>
      <c r="M128" s="11">
        <f t="shared" si="4"/>
        <v>115.3228718739777</v>
      </c>
      <c r="N128" s="12">
        <f t="shared" si="2"/>
        <v>115.64574374795541</v>
      </c>
      <c r="O128">
        <v>85</v>
      </c>
    </row>
    <row r="129" spans="1:15" x14ac:dyDescent="0.35">
      <c r="A129">
        <v>2022</v>
      </c>
      <c r="B129">
        <v>13</v>
      </c>
      <c r="C129">
        <v>13</v>
      </c>
      <c r="D129" s="17" t="s">
        <v>52</v>
      </c>
      <c r="E129">
        <f t="shared" si="3"/>
        <v>48</v>
      </c>
      <c r="F129" s="11">
        <v>12.3492444116615</v>
      </c>
      <c r="G129">
        <v>1</v>
      </c>
      <c r="H129">
        <v>4</v>
      </c>
      <c r="I129">
        <v>0</v>
      </c>
      <c r="J129">
        <v>1</v>
      </c>
      <c r="K129">
        <v>0</v>
      </c>
      <c r="L129">
        <v>1</v>
      </c>
      <c r="M129" s="11">
        <f t="shared" si="4"/>
        <v>112.3492444116615</v>
      </c>
      <c r="N129" s="12">
        <f t="shared" si="2"/>
        <v>115</v>
      </c>
      <c r="O129">
        <v>115</v>
      </c>
    </row>
    <row r="130" spans="1:15" x14ac:dyDescent="0.35">
      <c r="A130">
        <v>2022</v>
      </c>
      <c r="B130">
        <v>14</v>
      </c>
      <c r="C130">
        <v>14</v>
      </c>
      <c r="D130" s="17" t="s">
        <v>39</v>
      </c>
      <c r="E130">
        <f t="shared" si="3"/>
        <v>49</v>
      </c>
      <c r="F130" s="11">
        <v>13.7091835041166</v>
      </c>
      <c r="G130">
        <v>2</v>
      </c>
      <c r="H130">
        <v>1</v>
      </c>
      <c r="I130">
        <v>0</v>
      </c>
      <c r="J130">
        <v>0</v>
      </c>
      <c r="K130">
        <v>2</v>
      </c>
      <c r="L130">
        <v>1</v>
      </c>
      <c r="M130" s="11">
        <f t="shared" si="4"/>
        <v>127.4183670082332</v>
      </c>
      <c r="N130" s="12">
        <f t="shared" si="2"/>
        <v>127.4183670082332</v>
      </c>
      <c r="O130">
        <v>100</v>
      </c>
    </row>
    <row r="131" spans="1:15" x14ac:dyDescent="0.35">
      <c r="A131">
        <v>2022</v>
      </c>
      <c r="B131">
        <v>14</v>
      </c>
      <c r="C131">
        <v>14</v>
      </c>
      <c r="D131" s="17" t="s">
        <v>43</v>
      </c>
      <c r="E131">
        <f t="shared" si="3"/>
        <v>50</v>
      </c>
      <c r="F131" s="11">
        <v>10.1648265243739</v>
      </c>
      <c r="G131">
        <v>2</v>
      </c>
      <c r="H131">
        <v>2</v>
      </c>
      <c r="I131">
        <v>0</v>
      </c>
      <c r="J131">
        <v>1</v>
      </c>
      <c r="K131">
        <v>1</v>
      </c>
      <c r="L131">
        <v>1</v>
      </c>
      <c r="M131" s="11">
        <f t="shared" si="4"/>
        <v>120.3296530487478</v>
      </c>
      <c r="N131" s="12">
        <f t="shared" si="2"/>
        <v>124.66482652437389</v>
      </c>
      <c r="O131">
        <v>114.5</v>
      </c>
    </row>
    <row r="132" spans="1:15" x14ac:dyDescent="0.35">
      <c r="A132">
        <v>2022</v>
      </c>
      <c r="B132">
        <v>14</v>
      </c>
      <c r="C132">
        <v>14</v>
      </c>
      <c r="D132" s="17" t="s">
        <v>50</v>
      </c>
      <c r="E132">
        <f t="shared" si="3"/>
        <v>51</v>
      </c>
      <c r="F132" s="11">
        <v>18.7382580549225</v>
      </c>
      <c r="G132">
        <v>2</v>
      </c>
      <c r="H132">
        <v>4</v>
      </c>
      <c r="I132">
        <v>1</v>
      </c>
      <c r="J132">
        <v>1</v>
      </c>
      <c r="K132">
        <v>3</v>
      </c>
      <c r="L132">
        <v>1</v>
      </c>
      <c r="M132" s="11">
        <f t="shared" si="4"/>
        <v>137.47651610984499</v>
      </c>
      <c r="N132" s="12">
        <f>(K132-1)*F132+O132</f>
        <v>122.97651610984499</v>
      </c>
      <c r="O132">
        <v>85.5</v>
      </c>
    </row>
    <row r="133" spans="1:15" x14ac:dyDescent="0.35">
      <c r="A133">
        <v>2022</v>
      </c>
      <c r="B133">
        <v>14</v>
      </c>
      <c r="C133">
        <v>14</v>
      </c>
      <c r="D133" s="17" t="s">
        <v>51</v>
      </c>
      <c r="E133">
        <f t="shared" si="3"/>
        <v>52</v>
      </c>
      <c r="F133" s="11">
        <v>12.7458082460433</v>
      </c>
      <c r="G133">
        <v>2</v>
      </c>
      <c r="H133">
        <v>3</v>
      </c>
      <c r="I133">
        <v>0</v>
      </c>
      <c r="J133">
        <v>0</v>
      </c>
      <c r="K133">
        <v>2</v>
      </c>
      <c r="L133">
        <v>1</v>
      </c>
      <c r="M133" s="11">
        <f t="shared" si="4"/>
        <v>125.49161649208659</v>
      </c>
      <c r="N133" s="12">
        <f t="shared" si="2"/>
        <v>125.49161649208659</v>
      </c>
      <c r="O133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DB7DC-589B-4E88-BB43-D514D0AC17D8}">
  <dimension ref="A1:R21"/>
  <sheetViews>
    <sheetView topLeftCell="I1" workbookViewId="0">
      <selection activeCell="Q2" sqref="Q2:AE4"/>
    </sheetView>
  </sheetViews>
  <sheetFormatPr defaultRowHeight="14.5" x14ac:dyDescent="0.35"/>
  <cols>
    <col min="2" max="2" width="17" customWidth="1"/>
    <col min="3" max="3" width="13.453125" customWidth="1"/>
    <col min="4" max="4" width="16.54296875" customWidth="1"/>
    <col min="8" max="8" width="12.7265625" customWidth="1"/>
    <col min="10" max="10" width="13.6328125" customWidth="1"/>
    <col min="11" max="11" width="11.08984375" customWidth="1"/>
    <col min="12" max="12" width="11.54296875" customWidth="1"/>
  </cols>
  <sheetData>
    <row r="1" spans="1:18" ht="73" thickBot="1" x14ac:dyDescent="0.4">
      <c r="A1" s="1" t="s">
        <v>0</v>
      </c>
      <c r="B1" s="2" t="s">
        <v>61</v>
      </c>
      <c r="C1" s="3" t="s">
        <v>62</v>
      </c>
      <c r="D1" s="16" t="s">
        <v>1</v>
      </c>
      <c r="E1" s="3" t="s">
        <v>29</v>
      </c>
      <c r="F1" s="3" t="s">
        <v>2</v>
      </c>
      <c r="G1" s="4" t="s">
        <v>3</v>
      </c>
      <c r="H1" s="3" t="s">
        <v>4</v>
      </c>
      <c r="I1" s="3" t="s">
        <v>5</v>
      </c>
      <c r="J1" s="3" t="s">
        <v>6</v>
      </c>
      <c r="K1" s="4" t="s">
        <v>7</v>
      </c>
      <c r="L1" s="4" t="s">
        <v>8</v>
      </c>
      <c r="M1" s="3" t="s">
        <v>9</v>
      </c>
      <c r="N1" s="4" t="s">
        <v>10</v>
      </c>
      <c r="O1" s="5" t="s">
        <v>11</v>
      </c>
    </row>
    <row r="2" spans="1:18" ht="15" thickTop="1" x14ac:dyDescent="0.35">
      <c r="A2">
        <v>2024</v>
      </c>
      <c r="B2">
        <v>7</v>
      </c>
      <c r="C2">
        <v>24</v>
      </c>
      <c r="D2" t="s">
        <v>67</v>
      </c>
      <c r="E2">
        <v>24</v>
      </c>
      <c r="F2" s="12">
        <v>14.366685455110263</v>
      </c>
      <c r="G2">
        <v>1</v>
      </c>
      <c r="H2">
        <v>6</v>
      </c>
      <c r="I2">
        <v>0</v>
      </c>
      <c r="J2">
        <v>1</v>
      </c>
      <c r="K2">
        <v>2</v>
      </c>
      <c r="L2">
        <v>1</v>
      </c>
      <c r="M2" s="12">
        <v>114.36668545511026</v>
      </c>
      <c r="N2" s="12">
        <v>116.23337091022053</v>
      </c>
      <c r="O2" s="12">
        <v>87.5</v>
      </c>
      <c r="Q2" t="s">
        <v>60</v>
      </c>
    </row>
    <row r="3" spans="1:18" x14ac:dyDescent="0.35">
      <c r="A3">
        <v>2024</v>
      </c>
      <c r="B3">
        <v>7</v>
      </c>
      <c r="C3">
        <v>24</v>
      </c>
      <c r="D3" t="s">
        <v>68</v>
      </c>
      <c r="E3">
        <v>25</v>
      </c>
      <c r="F3" s="12">
        <v>10.785524073149283</v>
      </c>
      <c r="G3">
        <v>1</v>
      </c>
      <c r="H3">
        <v>6</v>
      </c>
      <c r="I3">
        <v>1</v>
      </c>
      <c r="J3">
        <v>1</v>
      </c>
      <c r="K3">
        <v>0</v>
      </c>
      <c r="L3">
        <v>1</v>
      </c>
      <c r="M3" s="12">
        <v>110.78552407314928</v>
      </c>
      <c r="N3" s="12">
        <v>112.5</v>
      </c>
      <c r="O3" s="12">
        <v>112.5</v>
      </c>
      <c r="Q3" s="15" t="s">
        <v>63</v>
      </c>
      <c r="R3" t="s">
        <v>64</v>
      </c>
    </row>
    <row r="4" spans="1:18" x14ac:dyDescent="0.35">
      <c r="A4">
        <v>2024</v>
      </c>
      <c r="B4">
        <v>7</v>
      </c>
      <c r="C4">
        <v>24</v>
      </c>
      <c r="D4" t="s">
        <v>69</v>
      </c>
      <c r="E4">
        <v>26</v>
      </c>
      <c r="F4" s="12">
        <v>12.285665296552573</v>
      </c>
      <c r="G4">
        <v>1</v>
      </c>
      <c r="H4">
        <v>4</v>
      </c>
      <c r="I4">
        <v>1</v>
      </c>
      <c r="J4">
        <v>1</v>
      </c>
      <c r="K4">
        <v>0</v>
      </c>
      <c r="M4" s="12">
        <v>112.28566529655257</v>
      </c>
      <c r="N4" s="12">
        <v>115.25</v>
      </c>
      <c r="O4" s="12">
        <v>115.25</v>
      </c>
      <c r="Q4" s="15" t="s">
        <v>65</v>
      </c>
      <c r="R4" t="s">
        <v>66</v>
      </c>
    </row>
    <row r="5" spans="1:18" x14ac:dyDescent="0.35">
      <c r="A5">
        <v>2024</v>
      </c>
      <c r="B5">
        <v>7</v>
      </c>
      <c r="C5">
        <v>24</v>
      </c>
      <c r="D5" t="s">
        <v>70</v>
      </c>
      <c r="E5">
        <v>27</v>
      </c>
      <c r="F5" s="12">
        <v>15.125914321123613</v>
      </c>
      <c r="G5">
        <v>1</v>
      </c>
      <c r="H5">
        <v>2</v>
      </c>
      <c r="I5">
        <v>0</v>
      </c>
      <c r="J5">
        <v>1</v>
      </c>
      <c r="K5">
        <v>2</v>
      </c>
      <c r="L5">
        <v>1</v>
      </c>
      <c r="M5" s="12">
        <v>115.12591432112362</v>
      </c>
      <c r="N5" s="12">
        <v>115.00182864224723</v>
      </c>
      <c r="O5" s="12">
        <v>84.75</v>
      </c>
    </row>
    <row r="6" spans="1:18" x14ac:dyDescent="0.35">
      <c r="A6">
        <v>2024</v>
      </c>
      <c r="B6">
        <v>8</v>
      </c>
      <c r="C6">
        <v>25</v>
      </c>
      <c r="D6" t="s">
        <v>71</v>
      </c>
      <c r="E6">
        <v>28</v>
      </c>
      <c r="F6" s="12">
        <v>10.413486215285541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  <c r="M6" s="12">
        <v>100</v>
      </c>
      <c r="N6" s="12">
        <v>100</v>
      </c>
      <c r="O6" s="12">
        <v>100</v>
      </c>
    </row>
    <row r="7" spans="1:18" x14ac:dyDescent="0.35">
      <c r="A7">
        <v>2024</v>
      </c>
      <c r="B7">
        <v>8</v>
      </c>
      <c r="C7">
        <v>25</v>
      </c>
      <c r="D7" t="s">
        <v>72</v>
      </c>
      <c r="E7">
        <v>29</v>
      </c>
      <c r="F7" s="12">
        <v>19.453655233148229</v>
      </c>
      <c r="G7">
        <v>1</v>
      </c>
      <c r="H7">
        <v>5</v>
      </c>
      <c r="I7">
        <v>1</v>
      </c>
      <c r="J7">
        <v>1</v>
      </c>
      <c r="K7">
        <v>2</v>
      </c>
      <c r="L7">
        <v>1</v>
      </c>
      <c r="M7" s="12">
        <v>119.45365523314823</v>
      </c>
      <c r="N7" s="12">
        <v>119.50731046629645</v>
      </c>
      <c r="O7" s="12">
        <v>80.599999999999994</v>
      </c>
    </row>
    <row r="8" spans="1:18" x14ac:dyDescent="0.35">
      <c r="A8">
        <v>2024</v>
      </c>
      <c r="B8">
        <v>8</v>
      </c>
      <c r="C8">
        <v>25</v>
      </c>
      <c r="D8" t="s">
        <v>73</v>
      </c>
      <c r="E8">
        <v>30</v>
      </c>
      <c r="F8" s="12">
        <v>17.373684145715949</v>
      </c>
      <c r="G8">
        <v>2</v>
      </c>
      <c r="H8">
        <v>7</v>
      </c>
      <c r="I8">
        <v>1</v>
      </c>
      <c r="J8">
        <v>2</v>
      </c>
      <c r="K8">
        <v>0</v>
      </c>
      <c r="L8">
        <v>1</v>
      </c>
      <c r="M8" s="12">
        <v>134.74736829143188</v>
      </c>
      <c r="N8" s="12">
        <v>136.4</v>
      </c>
      <c r="O8" s="12">
        <v>136.4</v>
      </c>
    </row>
    <row r="9" spans="1:18" x14ac:dyDescent="0.35">
      <c r="A9">
        <v>2024</v>
      </c>
      <c r="B9">
        <v>8</v>
      </c>
      <c r="C9">
        <v>25</v>
      </c>
      <c r="D9" t="s">
        <v>74</v>
      </c>
      <c r="E9">
        <v>47</v>
      </c>
      <c r="F9" s="12">
        <v>19.345786386209937</v>
      </c>
      <c r="G9">
        <v>0</v>
      </c>
      <c r="H9">
        <v>7</v>
      </c>
      <c r="I9">
        <v>1</v>
      </c>
      <c r="J9">
        <v>3</v>
      </c>
      <c r="K9">
        <v>1</v>
      </c>
      <c r="L9">
        <v>1</v>
      </c>
      <c r="M9" s="12">
        <v>100</v>
      </c>
      <c r="N9" s="12">
        <v>102.34578638620994</v>
      </c>
      <c r="O9" s="12">
        <v>83</v>
      </c>
    </row>
    <row r="10" spans="1:18" x14ac:dyDescent="0.35">
      <c r="A10">
        <v>2024</v>
      </c>
      <c r="B10">
        <v>9</v>
      </c>
      <c r="C10">
        <v>26</v>
      </c>
      <c r="D10" t="s">
        <v>75</v>
      </c>
      <c r="E10">
        <v>32</v>
      </c>
      <c r="F10" s="12">
        <v>10.92124028798513</v>
      </c>
      <c r="G10">
        <v>2</v>
      </c>
      <c r="H10">
        <v>9</v>
      </c>
      <c r="I10">
        <v>1</v>
      </c>
      <c r="J10">
        <v>2</v>
      </c>
      <c r="K10">
        <v>0</v>
      </c>
      <c r="L10">
        <v>1</v>
      </c>
      <c r="M10" s="12">
        <v>121.84248057597026</v>
      </c>
      <c r="N10" s="12">
        <v>126.26</v>
      </c>
      <c r="O10" s="12">
        <v>126.26</v>
      </c>
    </row>
    <row r="11" spans="1:18" x14ac:dyDescent="0.35">
      <c r="A11">
        <v>2024</v>
      </c>
      <c r="B11">
        <v>9</v>
      </c>
      <c r="C11">
        <v>26</v>
      </c>
      <c r="D11" t="s">
        <v>76</v>
      </c>
      <c r="E11">
        <v>45</v>
      </c>
      <c r="F11" s="12">
        <v>13.265077039523398</v>
      </c>
      <c r="G11">
        <v>0</v>
      </c>
      <c r="H11">
        <v>6</v>
      </c>
      <c r="I11">
        <v>0</v>
      </c>
      <c r="J11">
        <v>2</v>
      </c>
      <c r="K11">
        <v>2</v>
      </c>
      <c r="M11" s="12">
        <v>100</v>
      </c>
      <c r="N11" s="12">
        <v>100.01015407904679</v>
      </c>
      <c r="O11" s="12">
        <v>73.47999999999999</v>
      </c>
    </row>
    <row r="12" spans="1:18" x14ac:dyDescent="0.35">
      <c r="A12">
        <v>2024</v>
      </c>
      <c r="B12">
        <v>9</v>
      </c>
      <c r="C12">
        <v>26</v>
      </c>
      <c r="D12" t="s">
        <v>77</v>
      </c>
      <c r="E12">
        <v>34</v>
      </c>
      <c r="F12" s="12">
        <v>16.077341102117899</v>
      </c>
      <c r="G12">
        <v>2</v>
      </c>
      <c r="H12">
        <v>3</v>
      </c>
      <c r="I12">
        <v>2</v>
      </c>
      <c r="J12">
        <v>2</v>
      </c>
      <c r="K12">
        <v>2</v>
      </c>
      <c r="L12">
        <v>1</v>
      </c>
      <c r="M12" s="12">
        <v>132.1546822042358</v>
      </c>
      <c r="N12" s="12">
        <v>132.41468220423582</v>
      </c>
      <c r="O12" s="12">
        <v>100.26</v>
      </c>
    </row>
    <row r="13" spans="1:18" x14ac:dyDescent="0.35">
      <c r="A13">
        <v>2024</v>
      </c>
      <c r="B13">
        <v>9</v>
      </c>
      <c r="C13">
        <v>26</v>
      </c>
      <c r="D13" t="s">
        <v>78</v>
      </c>
      <c r="E13">
        <v>35</v>
      </c>
      <c r="F13" s="12">
        <v>11.737015637354334</v>
      </c>
      <c r="G13">
        <v>0</v>
      </c>
      <c r="H13">
        <v>0</v>
      </c>
      <c r="I13">
        <v>0</v>
      </c>
      <c r="J13">
        <v>0</v>
      </c>
      <c r="K13">
        <v>0</v>
      </c>
      <c r="M13" s="12">
        <v>100</v>
      </c>
      <c r="N13" s="12">
        <v>100</v>
      </c>
      <c r="O13" s="12">
        <v>100</v>
      </c>
    </row>
    <row r="14" spans="1:18" x14ac:dyDescent="0.35">
      <c r="A14">
        <v>2024</v>
      </c>
      <c r="B14">
        <v>10</v>
      </c>
      <c r="C14">
        <v>27</v>
      </c>
      <c r="D14" t="s">
        <v>79</v>
      </c>
      <c r="E14">
        <v>36</v>
      </c>
      <c r="F14" s="12">
        <v>12.147035188641761</v>
      </c>
      <c r="G14">
        <v>0</v>
      </c>
      <c r="H14">
        <v>5</v>
      </c>
      <c r="I14">
        <v>2</v>
      </c>
      <c r="J14">
        <v>3</v>
      </c>
      <c r="K14">
        <v>0</v>
      </c>
      <c r="L14">
        <v>1</v>
      </c>
      <c r="M14" s="12">
        <v>100</v>
      </c>
      <c r="N14" s="12">
        <v>95.2</v>
      </c>
      <c r="O14" s="12">
        <v>95.2</v>
      </c>
    </row>
    <row r="15" spans="1:18" x14ac:dyDescent="0.35">
      <c r="A15">
        <v>2024</v>
      </c>
      <c r="B15">
        <v>10</v>
      </c>
      <c r="C15">
        <v>27</v>
      </c>
      <c r="D15" t="s">
        <v>80</v>
      </c>
      <c r="E15">
        <v>37</v>
      </c>
      <c r="F15" s="12">
        <v>15.172767698027734</v>
      </c>
      <c r="G15">
        <v>1</v>
      </c>
      <c r="H15">
        <v>2</v>
      </c>
      <c r="I15">
        <v>0</v>
      </c>
      <c r="J15">
        <v>1</v>
      </c>
      <c r="K15">
        <v>0</v>
      </c>
      <c r="L15">
        <v>1</v>
      </c>
      <c r="M15" s="12">
        <v>115.17276769802774</v>
      </c>
      <c r="N15" s="12">
        <v>117.5</v>
      </c>
      <c r="O15" s="12">
        <v>117.5</v>
      </c>
    </row>
    <row r="16" spans="1:18" x14ac:dyDescent="0.35">
      <c r="A16">
        <v>2024</v>
      </c>
      <c r="B16">
        <v>10</v>
      </c>
      <c r="C16">
        <v>27</v>
      </c>
      <c r="D16" t="s">
        <v>81</v>
      </c>
      <c r="E16">
        <v>38</v>
      </c>
      <c r="F16" s="12">
        <v>18.591899654385596</v>
      </c>
      <c r="G16">
        <v>2</v>
      </c>
      <c r="H16">
        <v>4</v>
      </c>
      <c r="I16">
        <v>1</v>
      </c>
      <c r="J16">
        <v>1</v>
      </c>
      <c r="K16">
        <v>4</v>
      </c>
      <c r="L16">
        <v>1</v>
      </c>
      <c r="M16" s="12">
        <v>137.1837993087712</v>
      </c>
      <c r="N16" s="12">
        <v>107.1837993087712</v>
      </c>
      <c r="O16" s="12">
        <v>70</v>
      </c>
    </row>
    <row r="17" spans="1:15" x14ac:dyDescent="0.35">
      <c r="A17">
        <v>2024</v>
      </c>
      <c r="B17">
        <v>10</v>
      </c>
      <c r="C17">
        <v>27</v>
      </c>
      <c r="D17" t="s">
        <v>82</v>
      </c>
      <c r="E17">
        <v>39</v>
      </c>
      <c r="F17" s="12">
        <v>13.866794393288513</v>
      </c>
      <c r="G17">
        <v>1</v>
      </c>
      <c r="H17">
        <v>4</v>
      </c>
      <c r="I17">
        <v>0</v>
      </c>
      <c r="J17">
        <v>1</v>
      </c>
      <c r="K17">
        <v>0</v>
      </c>
      <c r="L17">
        <v>1</v>
      </c>
      <c r="M17" s="12">
        <v>113.86679439328852</v>
      </c>
      <c r="N17" s="12">
        <v>117.3</v>
      </c>
      <c r="O17" s="12">
        <v>117.3</v>
      </c>
    </row>
    <row r="18" spans="1:15" x14ac:dyDescent="0.35">
      <c r="A18">
        <v>2024</v>
      </c>
      <c r="B18">
        <v>11</v>
      </c>
      <c r="C18">
        <v>28</v>
      </c>
      <c r="D18" t="s">
        <v>83</v>
      </c>
      <c r="E18">
        <v>40</v>
      </c>
      <c r="F18" s="12">
        <v>15.08427258127119</v>
      </c>
      <c r="G18">
        <v>1</v>
      </c>
      <c r="H18">
        <v>4</v>
      </c>
      <c r="I18">
        <v>1</v>
      </c>
      <c r="J18">
        <v>1</v>
      </c>
      <c r="K18">
        <v>0</v>
      </c>
      <c r="L18">
        <v>1</v>
      </c>
      <c r="M18" s="12">
        <v>115.08427258127119</v>
      </c>
      <c r="N18" s="12">
        <v>116</v>
      </c>
      <c r="O18" s="12">
        <v>116</v>
      </c>
    </row>
    <row r="19" spans="1:15" x14ac:dyDescent="0.35">
      <c r="A19">
        <v>2024</v>
      </c>
      <c r="B19">
        <v>11</v>
      </c>
      <c r="C19">
        <v>28</v>
      </c>
      <c r="D19" t="s">
        <v>84</v>
      </c>
      <c r="E19">
        <v>41</v>
      </c>
      <c r="F19" s="12">
        <v>11.256426837967744</v>
      </c>
      <c r="G19">
        <v>0</v>
      </c>
      <c r="H19">
        <v>0</v>
      </c>
      <c r="I19">
        <v>0</v>
      </c>
      <c r="J19">
        <v>0</v>
      </c>
      <c r="K19">
        <v>0</v>
      </c>
      <c r="L19">
        <v>1</v>
      </c>
      <c r="M19" s="12">
        <v>100</v>
      </c>
      <c r="N19" s="12">
        <v>100</v>
      </c>
      <c r="O19" s="12">
        <v>100</v>
      </c>
    </row>
    <row r="20" spans="1:15" x14ac:dyDescent="0.35">
      <c r="A20">
        <v>2024</v>
      </c>
      <c r="B20">
        <v>11</v>
      </c>
      <c r="C20">
        <v>28</v>
      </c>
      <c r="D20" t="s">
        <v>85</v>
      </c>
      <c r="E20">
        <v>42</v>
      </c>
      <c r="F20" s="12">
        <v>16.737987532556968</v>
      </c>
      <c r="G20">
        <v>0</v>
      </c>
      <c r="H20">
        <v>2</v>
      </c>
      <c r="I20">
        <v>1</v>
      </c>
      <c r="J20">
        <v>2</v>
      </c>
      <c r="K20">
        <v>2</v>
      </c>
      <c r="L20">
        <v>1</v>
      </c>
      <c r="M20" s="12">
        <v>100</v>
      </c>
      <c r="N20" s="12">
        <v>101.47597506511394</v>
      </c>
      <c r="O20" s="12">
        <v>68</v>
      </c>
    </row>
    <row r="21" spans="1:15" x14ac:dyDescent="0.35">
      <c r="A21">
        <v>2024</v>
      </c>
      <c r="B21">
        <v>11</v>
      </c>
      <c r="C21">
        <v>28</v>
      </c>
      <c r="D21" t="s">
        <v>86</v>
      </c>
      <c r="E21">
        <v>46</v>
      </c>
      <c r="F21" s="12">
        <v>15.206913195749419</v>
      </c>
      <c r="G21">
        <v>1</v>
      </c>
      <c r="H21">
        <v>3</v>
      </c>
      <c r="I21">
        <v>0</v>
      </c>
      <c r="J21">
        <v>1</v>
      </c>
      <c r="K21">
        <v>0</v>
      </c>
      <c r="L21">
        <v>1</v>
      </c>
      <c r="M21" s="12">
        <v>115.20691319574942</v>
      </c>
      <c r="N21" s="12">
        <v>116</v>
      </c>
      <c r="O21" s="12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AD9C4-A76C-43FA-856B-5FB9FFC45C79}">
  <dimension ref="A1:R29"/>
  <sheetViews>
    <sheetView workbookViewId="0">
      <selection activeCell="Q2" sqref="Q2:AE4"/>
    </sheetView>
  </sheetViews>
  <sheetFormatPr defaultRowHeight="14.5" x14ac:dyDescent="0.35"/>
  <cols>
    <col min="2" max="2" width="10.54296875" customWidth="1"/>
    <col min="3" max="3" width="11.453125" customWidth="1"/>
    <col min="8" max="8" width="10.81640625" customWidth="1"/>
    <col min="10" max="10" width="12" customWidth="1"/>
    <col min="12" max="12" width="10.81640625" customWidth="1"/>
  </cols>
  <sheetData>
    <row r="1" spans="1:18" ht="73" thickBot="1" x14ac:dyDescent="0.4">
      <c r="A1" s="1" t="s">
        <v>0</v>
      </c>
      <c r="B1" s="2" t="s">
        <v>61</v>
      </c>
      <c r="C1" s="3" t="s">
        <v>62</v>
      </c>
      <c r="D1" s="16" t="s">
        <v>1</v>
      </c>
      <c r="E1" s="3" t="s">
        <v>29</v>
      </c>
      <c r="F1" s="3" t="s">
        <v>2</v>
      </c>
      <c r="G1" s="4" t="s">
        <v>3</v>
      </c>
      <c r="H1" s="3" t="s">
        <v>4</v>
      </c>
      <c r="I1" s="3" t="s">
        <v>5</v>
      </c>
      <c r="J1" s="3" t="s">
        <v>6</v>
      </c>
      <c r="K1" s="4" t="s">
        <v>7</v>
      </c>
      <c r="L1" s="4" t="s">
        <v>8</v>
      </c>
      <c r="M1" s="3" t="s">
        <v>9</v>
      </c>
      <c r="N1" s="4" t="s">
        <v>10</v>
      </c>
      <c r="O1" s="5" t="s">
        <v>11</v>
      </c>
    </row>
    <row r="2" spans="1:18" ht="15" thickTop="1" x14ac:dyDescent="0.35">
      <c r="A2">
        <v>2025</v>
      </c>
      <c r="B2">
        <v>4</v>
      </c>
      <c r="C2">
        <v>29</v>
      </c>
      <c r="D2" t="s">
        <v>87</v>
      </c>
      <c r="E2">
        <v>6</v>
      </c>
      <c r="F2" s="12">
        <v>12.218104990684505</v>
      </c>
      <c r="G2">
        <v>1</v>
      </c>
      <c r="H2">
        <v>5</v>
      </c>
      <c r="I2">
        <v>0</v>
      </c>
      <c r="J2">
        <v>0</v>
      </c>
      <c r="K2">
        <v>1</v>
      </c>
      <c r="M2" s="12">
        <v>112.21810499068451</v>
      </c>
      <c r="N2" s="12">
        <v>112.21810499068451</v>
      </c>
      <c r="O2" s="12">
        <v>100</v>
      </c>
      <c r="Q2" t="s">
        <v>60</v>
      </c>
    </row>
    <row r="3" spans="1:18" x14ac:dyDescent="0.35">
      <c r="A3">
        <v>2025</v>
      </c>
      <c r="B3">
        <v>4</v>
      </c>
      <c r="C3">
        <v>29</v>
      </c>
      <c r="D3" t="s">
        <v>88</v>
      </c>
      <c r="E3">
        <v>5</v>
      </c>
      <c r="F3" s="12">
        <v>10.53800381051669</v>
      </c>
      <c r="G3">
        <v>2</v>
      </c>
      <c r="H3">
        <v>21</v>
      </c>
      <c r="I3">
        <v>0</v>
      </c>
      <c r="J3">
        <v>2</v>
      </c>
      <c r="K3">
        <v>0</v>
      </c>
      <c r="M3" s="12">
        <v>121.07600762103338</v>
      </c>
      <c r="N3" s="12">
        <v>128</v>
      </c>
      <c r="O3" s="12">
        <v>128</v>
      </c>
      <c r="Q3" s="15" t="s">
        <v>63</v>
      </c>
      <c r="R3" t="s">
        <v>64</v>
      </c>
    </row>
    <row r="4" spans="1:18" x14ac:dyDescent="0.35">
      <c r="A4">
        <v>2025</v>
      </c>
      <c r="B4">
        <v>4</v>
      </c>
      <c r="C4">
        <v>29</v>
      </c>
      <c r="D4" t="s">
        <v>89</v>
      </c>
      <c r="E4">
        <v>4</v>
      </c>
      <c r="F4" s="12">
        <v>17.198827737553945</v>
      </c>
      <c r="G4">
        <v>1</v>
      </c>
      <c r="H4">
        <v>7</v>
      </c>
      <c r="I4">
        <v>1</v>
      </c>
      <c r="J4">
        <v>1</v>
      </c>
      <c r="K4">
        <v>2</v>
      </c>
      <c r="M4" s="12">
        <v>117.19882773755394</v>
      </c>
      <c r="N4" s="12">
        <v>119.89765547510788</v>
      </c>
      <c r="O4" s="12">
        <v>85.5</v>
      </c>
      <c r="Q4" s="15" t="s">
        <v>65</v>
      </c>
      <c r="R4" t="s">
        <v>66</v>
      </c>
    </row>
    <row r="5" spans="1:18" x14ac:dyDescent="0.35">
      <c r="A5">
        <v>2025</v>
      </c>
      <c r="B5">
        <v>4</v>
      </c>
      <c r="C5">
        <v>29</v>
      </c>
      <c r="D5" t="s">
        <v>90</v>
      </c>
      <c r="E5">
        <v>7</v>
      </c>
      <c r="F5" s="12">
        <v>19.641359098082724</v>
      </c>
      <c r="G5">
        <v>1</v>
      </c>
      <c r="H5">
        <v>4</v>
      </c>
      <c r="I5">
        <v>1</v>
      </c>
      <c r="J5">
        <v>1</v>
      </c>
      <c r="K5">
        <v>2</v>
      </c>
      <c r="M5" s="12">
        <v>119.64135909808272</v>
      </c>
      <c r="N5" s="12">
        <v>125.78271819616545</v>
      </c>
      <c r="O5" s="12">
        <v>86.5</v>
      </c>
    </row>
    <row r="6" spans="1:18" x14ac:dyDescent="0.35">
      <c r="A6">
        <v>2025</v>
      </c>
      <c r="B6">
        <v>5</v>
      </c>
      <c r="C6">
        <v>30</v>
      </c>
      <c r="D6" t="s">
        <v>91</v>
      </c>
      <c r="E6">
        <v>9</v>
      </c>
      <c r="F6" s="12">
        <v>16.808086322283607</v>
      </c>
      <c r="G6">
        <v>1</v>
      </c>
      <c r="H6">
        <v>5</v>
      </c>
      <c r="I6">
        <v>0</v>
      </c>
      <c r="J6">
        <v>0</v>
      </c>
      <c r="K6">
        <v>1</v>
      </c>
      <c r="M6" s="12">
        <v>116.8080863222836</v>
      </c>
      <c r="N6" s="12">
        <v>116.8080863222836</v>
      </c>
      <c r="O6" s="12">
        <v>100</v>
      </c>
    </row>
    <row r="7" spans="1:18" x14ac:dyDescent="0.35">
      <c r="A7">
        <v>2025</v>
      </c>
      <c r="B7">
        <v>5</v>
      </c>
      <c r="C7">
        <v>30</v>
      </c>
      <c r="D7" t="s">
        <v>92</v>
      </c>
      <c r="E7">
        <v>11</v>
      </c>
      <c r="F7" s="12">
        <v>19.407455108691742</v>
      </c>
      <c r="G7">
        <v>1</v>
      </c>
      <c r="H7">
        <v>3</v>
      </c>
      <c r="I7">
        <v>0</v>
      </c>
      <c r="J7">
        <v>2</v>
      </c>
      <c r="K7">
        <v>1</v>
      </c>
      <c r="M7" s="12">
        <v>119.40745510869175</v>
      </c>
      <c r="N7" s="12">
        <v>129.40745510869175</v>
      </c>
      <c r="O7" s="12">
        <v>110</v>
      </c>
    </row>
    <row r="8" spans="1:18" x14ac:dyDescent="0.35">
      <c r="A8">
        <v>2025</v>
      </c>
      <c r="B8">
        <v>5</v>
      </c>
      <c r="C8">
        <v>30</v>
      </c>
      <c r="D8" t="s">
        <v>93</v>
      </c>
      <c r="E8">
        <v>10</v>
      </c>
      <c r="F8" s="12">
        <v>13.355713805236613</v>
      </c>
      <c r="G8">
        <v>1</v>
      </c>
      <c r="H8">
        <v>7</v>
      </c>
      <c r="I8">
        <v>2</v>
      </c>
      <c r="J8">
        <v>2</v>
      </c>
      <c r="K8">
        <v>1</v>
      </c>
      <c r="M8" s="12">
        <v>113.35571380523662</v>
      </c>
      <c r="N8" s="12">
        <v>103.35571380523662</v>
      </c>
      <c r="O8" s="12">
        <v>90</v>
      </c>
    </row>
    <row r="9" spans="1:18" x14ac:dyDescent="0.35">
      <c r="A9">
        <v>2025</v>
      </c>
      <c r="B9">
        <v>5</v>
      </c>
      <c r="C9">
        <v>30</v>
      </c>
      <c r="D9" t="s">
        <v>94</v>
      </c>
      <c r="E9">
        <v>8</v>
      </c>
      <c r="F9" s="12">
        <v>12.001359701232735</v>
      </c>
      <c r="G9">
        <v>0</v>
      </c>
      <c r="H9">
        <v>3</v>
      </c>
      <c r="I9">
        <v>0</v>
      </c>
      <c r="J9">
        <v>0</v>
      </c>
      <c r="K9">
        <v>0</v>
      </c>
      <c r="M9" s="12">
        <v>100</v>
      </c>
      <c r="N9" s="12">
        <v>100</v>
      </c>
      <c r="O9" s="12">
        <v>100</v>
      </c>
    </row>
    <row r="10" spans="1:18" x14ac:dyDescent="0.35">
      <c r="A10">
        <v>2025</v>
      </c>
      <c r="B10">
        <v>8</v>
      </c>
      <c r="C10">
        <v>31</v>
      </c>
      <c r="D10" t="s">
        <v>87</v>
      </c>
      <c r="E10">
        <v>16</v>
      </c>
      <c r="F10" s="12">
        <v>11.539947898623375</v>
      </c>
      <c r="G10">
        <v>1</v>
      </c>
      <c r="H10">
        <v>2</v>
      </c>
      <c r="I10">
        <v>0</v>
      </c>
      <c r="J10">
        <v>0</v>
      </c>
      <c r="K10">
        <v>1</v>
      </c>
      <c r="M10" s="12">
        <v>111.53994789862338</v>
      </c>
      <c r="N10" s="12">
        <v>111.53994789862338</v>
      </c>
      <c r="O10" s="12">
        <v>100</v>
      </c>
    </row>
    <row r="11" spans="1:18" x14ac:dyDescent="0.35">
      <c r="A11">
        <v>2025</v>
      </c>
      <c r="B11">
        <v>8</v>
      </c>
      <c r="C11">
        <v>31</v>
      </c>
      <c r="D11" t="s">
        <v>88</v>
      </c>
      <c r="E11">
        <v>19</v>
      </c>
      <c r="F11" s="12">
        <v>18.88425273102083</v>
      </c>
      <c r="G11">
        <v>0</v>
      </c>
      <c r="H11">
        <v>1</v>
      </c>
      <c r="I11">
        <v>1</v>
      </c>
      <c r="J11">
        <v>1</v>
      </c>
      <c r="K11">
        <v>1</v>
      </c>
      <c r="M11" s="12">
        <v>100</v>
      </c>
      <c r="N11" s="12">
        <v>101.88425273102084</v>
      </c>
      <c r="O11" s="12">
        <v>83</v>
      </c>
    </row>
    <row r="12" spans="1:18" x14ac:dyDescent="0.35">
      <c r="A12">
        <v>2025</v>
      </c>
      <c r="B12">
        <v>8</v>
      </c>
      <c r="C12">
        <v>31</v>
      </c>
      <c r="D12" t="s">
        <v>89</v>
      </c>
      <c r="E12">
        <v>17</v>
      </c>
      <c r="F12" s="12">
        <v>11.870154636196066</v>
      </c>
      <c r="G12">
        <v>1</v>
      </c>
      <c r="H12">
        <v>3</v>
      </c>
      <c r="I12">
        <v>0</v>
      </c>
      <c r="J12">
        <v>1</v>
      </c>
      <c r="K12">
        <v>0</v>
      </c>
      <c r="M12" s="12">
        <v>111.87015463619606</v>
      </c>
      <c r="N12" s="12">
        <v>115.5</v>
      </c>
      <c r="O12" s="12">
        <v>115.5</v>
      </c>
    </row>
    <row r="13" spans="1:18" x14ac:dyDescent="0.35">
      <c r="A13">
        <v>2025</v>
      </c>
      <c r="B13">
        <v>8</v>
      </c>
      <c r="C13">
        <v>31</v>
      </c>
      <c r="D13" t="s">
        <v>93</v>
      </c>
      <c r="E13">
        <v>18</v>
      </c>
      <c r="F13" s="12">
        <v>11.647463604888774</v>
      </c>
      <c r="G13">
        <v>0</v>
      </c>
      <c r="H13">
        <v>5</v>
      </c>
      <c r="I13">
        <v>1</v>
      </c>
      <c r="J13">
        <v>2</v>
      </c>
      <c r="K13">
        <v>0</v>
      </c>
      <c r="M13" s="12">
        <v>100</v>
      </c>
      <c r="N13" s="12">
        <v>101.5</v>
      </c>
      <c r="O13" s="12">
        <v>101.5</v>
      </c>
    </row>
    <row r="14" spans="1:18" x14ac:dyDescent="0.35">
      <c r="A14">
        <v>2025</v>
      </c>
      <c r="B14">
        <v>10</v>
      </c>
      <c r="C14">
        <v>32</v>
      </c>
      <c r="D14" t="s">
        <v>87</v>
      </c>
      <c r="E14">
        <v>26</v>
      </c>
      <c r="F14" s="12">
        <v>12.166758176442537</v>
      </c>
      <c r="G14">
        <v>2</v>
      </c>
      <c r="H14">
        <v>3</v>
      </c>
      <c r="I14">
        <v>0</v>
      </c>
      <c r="J14">
        <v>1</v>
      </c>
      <c r="K14">
        <v>1</v>
      </c>
      <c r="L14">
        <v>1</v>
      </c>
      <c r="M14" s="12">
        <v>124.33351635288507</v>
      </c>
      <c r="N14" s="12">
        <v>126.16675817644254</v>
      </c>
      <c r="O14" s="12">
        <v>114</v>
      </c>
    </row>
    <row r="15" spans="1:18" x14ac:dyDescent="0.35">
      <c r="A15">
        <v>2025</v>
      </c>
      <c r="B15">
        <v>10</v>
      </c>
      <c r="C15">
        <v>32</v>
      </c>
      <c r="D15" t="s">
        <v>91</v>
      </c>
      <c r="E15">
        <v>24</v>
      </c>
      <c r="F15" s="12">
        <v>14.813509582220483</v>
      </c>
      <c r="G15">
        <v>0</v>
      </c>
      <c r="H15">
        <v>4</v>
      </c>
      <c r="I15">
        <v>1</v>
      </c>
      <c r="J15">
        <v>2</v>
      </c>
      <c r="K15">
        <v>2</v>
      </c>
      <c r="M15" s="12">
        <v>100</v>
      </c>
      <c r="N15" s="12">
        <v>101.12701916444097</v>
      </c>
      <c r="O15" s="12">
        <v>71.5</v>
      </c>
    </row>
    <row r="16" spans="1:18" x14ac:dyDescent="0.35">
      <c r="A16">
        <v>2025</v>
      </c>
      <c r="B16">
        <v>10</v>
      </c>
      <c r="C16">
        <v>32</v>
      </c>
      <c r="D16" t="s">
        <v>88</v>
      </c>
      <c r="E16">
        <v>25</v>
      </c>
      <c r="F16" s="12">
        <v>10.548710592863124</v>
      </c>
      <c r="G16">
        <v>0</v>
      </c>
      <c r="H16">
        <v>8</v>
      </c>
      <c r="I16">
        <v>2</v>
      </c>
      <c r="J16">
        <v>4</v>
      </c>
      <c r="K16">
        <v>0</v>
      </c>
      <c r="M16" s="12">
        <v>100</v>
      </c>
      <c r="N16" s="12">
        <v>100.89999999999999</v>
      </c>
      <c r="O16" s="12">
        <v>100.89999999999999</v>
      </c>
    </row>
    <row r="17" spans="1:15" x14ac:dyDescent="0.35">
      <c r="A17">
        <v>2025</v>
      </c>
      <c r="B17">
        <v>10</v>
      </c>
      <c r="C17">
        <v>32</v>
      </c>
      <c r="D17" t="s">
        <v>92</v>
      </c>
      <c r="E17">
        <v>20</v>
      </c>
      <c r="F17" s="12">
        <v>15.366892179507003</v>
      </c>
      <c r="G17">
        <v>1</v>
      </c>
      <c r="H17">
        <v>2</v>
      </c>
      <c r="I17">
        <v>1</v>
      </c>
      <c r="J17">
        <v>1</v>
      </c>
      <c r="K17">
        <v>2</v>
      </c>
      <c r="M17" s="12">
        <v>115.366892179507</v>
      </c>
      <c r="N17" s="12">
        <v>116.43378435901401</v>
      </c>
      <c r="O17" s="12">
        <v>85.7</v>
      </c>
    </row>
    <row r="18" spans="1:15" x14ac:dyDescent="0.35">
      <c r="A18">
        <v>2025</v>
      </c>
      <c r="B18">
        <v>10</v>
      </c>
      <c r="C18">
        <v>32</v>
      </c>
      <c r="D18" t="s">
        <v>89</v>
      </c>
      <c r="E18">
        <v>23</v>
      </c>
      <c r="F18" s="12">
        <v>16.536857178103844</v>
      </c>
      <c r="G18">
        <v>2</v>
      </c>
      <c r="H18">
        <v>3</v>
      </c>
      <c r="I18">
        <v>0</v>
      </c>
      <c r="J18">
        <v>0</v>
      </c>
      <c r="K18">
        <v>2</v>
      </c>
      <c r="L18">
        <v>1</v>
      </c>
      <c r="M18" s="12">
        <v>133.07371435620769</v>
      </c>
      <c r="N18" s="12">
        <v>133.07371435620769</v>
      </c>
      <c r="O18" s="12">
        <v>100</v>
      </c>
    </row>
    <row r="19" spans="1:15" x14ac:dyDescent="0.35">
      <c r="A19">
        <v>2025</v>
      </c>
      <c r="B19">
        <v>10</v>
      </c>
      <c r="C19">
        <v>32</v>
      </c>
      <c r="D19" t="s">
        <v>93</v>
      </c>
      <c r="E19">
        <v>27</v>
      </c>
      <c r="F19" s="12">
        <v>16.656587862591316</v>
      </c>
      <c r="G19">
        <v>2</v>
      </c>
      <c r="H19">
        <v>2</v>
      </c>
      <c r="I19">
        <v>0</v>
      </c>
      <c r="J19">
        <v>0</v>
      </c>
      <c r="K19">
        <v>2</v>
      </c>
      <c r="L19">
        <v>1</v>
      </c>
      <c r="M19" s="12">
        <v>133.31317572518265</v>
      </c>
      <c r="N19" s="12">
        <v>133.31317572518265</v>
      </c>
      <c r="O19" s="12">
        <v>100</v>
      </c>
    </row>
    <row r="20" spans="1:15" x14ac:dyDescent="0.35">
      <c r="A20">
        <v>2025</v>
      </c>
      <c r="B20">
        <v>10</v>
      </c>
      <c r="C20">
        <v>32</v>
      </c>
      <c r="D20" t="s">
        <v>90</v>
      </c>
      <c r="E20">
        <v>22</v>
      </c>
      <c r="F20" s="12">
        <v>12.693318059631798</v>
      </c>
      <c r="G20">
        <v>1</v>
      </c>
      <c r="H20">
        <v>4</v>
      </c>
      <c r="I20">
        <v>0</v>
      </c>
      <c r="J20">
        <v>1</v>
      </c>
      <c r="K20">
        <v>0</v>
      </c>
      <c r="M20" s="12">
        <v>112.69331805963179</v>
      </c>
      <c r="N20" s="12">
        <v>114</v>
      </c>
      <c r="O20" s="12">
        <v>114</v>
      </c>
    </row>
    <row r="21" spans="1:15" x14ac:dyDescent="0.35">
      <c r="A21">
        <v>2025</v>
      </c>
      <c r="B21">
        <v>10</v>
      </c>
      <c r="C21">
        <v>32</v>
      </c>
      <c r="D21" t="s">
        <v>94</v>
      </c>
      <c r="E21">
        <v>21</v>
      </c>
      <c r="F21" s="12">
        <v>11.237741464084024</v>
      </c>
      <c r="G21">
        <v>1</v>
      </c>
      <c r="H21">
        <v>1</v>
      </c>
      <c r="I21">
        <v>1</v>
      </c>
      <c r="J21">
        <v>1</v>
      </c>
      <c r="K21">
        <v>0</v>
      </c>
      <c r="L21">
        <v>1</v>
      </c>
      <c r="M21" s="12">
        <v>111.23774146408402</v>
      </c>
      <c r="N21" s="12">
        <v>113.9</v>
      </c>
      <c r="O21" s="12">
        <v>113.9</v>
      </c>
    </row>
    <row r="22" spans="1:15" x14ac:dyDescent="0.35">
      <c r="A22">
        <v>2025</v>
      </c>
      <c r="B22">
        <v>2</v>
      </c>
      <c r="C22">
        <v>33</v>
      </c>
      <c r="D22" t="s">
        <v>91</v>
      </c>
      <c r="E22">
        <v>2</v>
      </c>
      <c r="F22" s="12">
        <v>18.670801855684019</v>
      </c>
      <c r="G22">
        <v>2</v>
      </c>
      <c r="H22">
        <v>5</v>
      </c>
      <c r="I22">
        <v>0</v>
      </c>
      <c r="J22">
        <v>1</v>
      </c>
      <c r="K22">
        <v>1</v>
      </c>
      <c r="L22">
        <v>1</v>
      </c>
      <c r="M22" s="12">
        <v>137.34160371136804</v>
      </c>
      <c r="N22" s="12">
        <v>138.57080185568401</v>
      </c>
      <c r="O22" s="12">
        <v>119.9</v>
      </c>
    </row>
    <row r="23" spans="1:15" x14ac:dyDescent="0.35">
      <c r="A23">
        <v>2025</v>
      </c>
      <c r="B23">
        <v>2</v>
      </c>
      <c r="C23">
        <v>33</v>
      </c>
      <c r="D23" t="s">
        <v>88</v>
      </c>
      <c r="E23">
        <v>3</v>
      </c>
      <c r="F23" s="12">
        <v>19.974335197378501</v>
      </c>
      <c r="G23">
        <v>1</v>
      </c>
      <c r="H23">
        <v>3</v>
      </c>
      <c r="I23">
        <v>1</v>
      </c>
      <c r="J23">
        <v>1</v>
      </c>
      <c r="K23">
        <v>2</v>
      </c>
      <c r="M23" s="12">
        <v>119.97433519737851</v>
      </c>
      <c r="N23" s="12">
        <v>120.048670394757</v>
      </c>
      <c r="O23" s="12">
        <v>80.099999999999994</v>
      </c>
    </row>
    <row r="24" spans="1:15" x14ac:dyDescent="0.35">
      <c r="A24">
        <v>2025</v>
      </c>
      <c r="B24">
        <v>2</v>
      </c>
      <c r="C24">
        <v>33</v>
      </c>
      <c r="D24" t="s">
        <v>90</v>
      </c>
      <c r="E24">
        <v>5</v>
      </c>
      <c r="F24" s="12">
        <v>17.656236761169723</v>
      </c>
      <c r="G24">
        <v>0</v>
      </c>
      <c r="H24">
        <v>2</v>
      </c>
      <c r="I24">
        <v>0</v>
      </c>
      <c r="J24">
        <v>0</v>
      </c>
      <c r="K24">
        <v>0</v>
      </c>
      <c r="L24">
        <v>1</v>
      </c>
      <c r="M24" s="12">
        <v>100</v>
      </c>
      <c r="N24" s="12">
        <v>100</v>
      </c>
      <c r="O24" s="12">
        <v>100</v>
      </c>
    </row>
    <row r="25" spans="1:15" x14ac:dyDescent="0.35">
      <c r="A25">
        <v>2025</v>
      </c>
      <c r="B25">
        <v>2</v>
      </c>
      <c r="C25">
        <v>33</v>
      </c>
      <c r="D25" t="s">
        <v>95</v>
      </c>
      <c r="E25">
        <v>4</v>
      </c>
      <c r="F25" s="12">
        <v>18.43028757907733</v>
      </c>
      <c r="G25">
        <v>1</v>
      </c>
      <c r="H25">
        <v>2</v>
      </c>
      <c r="I25">
        <v>0</v>
      </c>
      <c r="J25">
        <v>0</v>
      </c>
      <c r="K25">
        <v>1</v>
      </c>
      <c r="M25" s="12">
        <v>118.43028757907733</v>
      </c>
      <c r="N25" s="12">
        <v>118.43028757907733</v>
      </c>
      <c r="O25" s="12">
        <v>100</v>
      </c>
    </row>
    <row r="26" spans="1:15" x14ac:dyDescent="0.35">
      <c r="A26">
        <v>2025</v>
      </c>
      <c r="B26">
        <v>3</v>
      </c>
      <c r="C26">
        <v>34</v>
      </c>
      <c r="D26" t="s">
        <v>96</v>
      </c>
      <c r="E26">
        <v>6</v>
      </c>
      <c r="F26" s="12">
        <v>19.223555056489765</v>
      </c>
      <c r="G26">
        <v>2</v>
      </c>
      <c r="H26">
        <v>4</v>
      </c>
      <c r="I26">
        <v>0</v>
      </c>
      <c r="J26">
        <v>0</v>
      </c>
      <c r="K26">
        <v>2</v>
      </c>
      <c r="M26" s="12">
        <v>138.44711011297954</v>
      </c>
      <c r="N26" s="12">
        <v>138.44711011297954</v>
      </c>
      <c r="O26" s="12">
        <v>100</v>
      </c>
    </row>
    <row r="27" spans="1:15" x14ac:dyDescent="0.35">
      <c r="A27">
        <v>2025</v>
      </c>
      <c r="B27">
        <v>3</v>
      </c>
      <c r="C27">
        <v>34</v>
      </c>
      <c r="D27" t="s">
        <v>97</v>
      </c>
      <c r="E27">
        <v>8</v>
      </c>
      <c r="F27" s="12">
        <v>10.485955742788038</v>
      </c>
      <c r="G27">
        <v>1</v>
      </c>
      <c r="H27">
        <v>0</v>
      </c>
      <c r="I27">
        <v>0</v>
      </c>
      <c r="J27">
        <v>0</v>
      </c>
      <c r="K27">
        <v>1</v>
      </c>
      <c r="M27" s="12">
        <v>110.48595574278804</v>
      </c>
      <c r="N27" s="12">
        <v>110.48595574278804</v>
      </c>
      <c r="O27" s="12">
        <v>100</v>
      </c>
    </row>
    <row r="28" spans="1:15" x14ac:dyDescent="0.35">
      <c r="A28">
        <v>2025</v>
      </c>
      <c r="B28">
        <v>3</v>
      </c>
      <c r="C28">
        <v>34</v>
      </c>
      <c r="D28" t="s">
        <v>98</v>
      </c>
      <c r="E28">
        <v>9</v>
      </c>
      <c r="F28" s="12">
        <v>17.447392816789616</v>
      </c>
      <c r="G28">
        <v>2</v>
      </c>
      <c r="H28">
        <v>5</v>
      </c>
      <c r="I28">
        <v>0</v>
      </c>
      <c r="J28">
        <v>1</v>
      </c>
      <c r="K28">
        <v>3</v>
      </c>
      <c r="L28">
        <v>1</v>
      </c>
      <c r="M28" s="12">
        <v>134.89478563357923</v>
      </c>
      <c r="N28" s="12">
        <v>117.89478563357923</v>
      </c>
      <c r="O28" s="12">
        <v>83</v>
      </c>
    </row>
    <row r="29" spans="1:15" x14ac:dyDescent="0.35">
      <c r="A29">
        <v>2025</v>
      </c>
      <c r="B29">
        <v>3</v>
      </c>
      <c r="C29">
        <v>34</v>
      </c>
      <c r="D29" t="s">
        <v>92</v>
      </c>
      <c r="E29">
        <v>7</v>
      </c>
      <c r="F29" s="12">
        <v>10.085112622372989</v>
      </c>
      <c r="G29">
        <v>1</v>
      </c>
      <c r="H29">
        <v>5</v>
      </c>
      <c r="I29">
        <v>1</v>
      </c>
      <c r="J29">
        <v>1</v>
      </c>
      <c r="K29">
        <v>0</v>
      </c>
      <c r="L29">
        <v>1</v>
      </c>
      <c r="M29" s="12">
        <v>110.08511262237299</v>
      </c>
      <c r="N29" s="12">
        <v>117</v>
      </c>
      <c r="O29" s="12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5"/>
  <sheetViews>
    <sheetView workbookViewId="0"/>
  </sheetViews>
  <sheetFormatPr defaultRowHeight="14.5" x14ac:dyDescent="0.35"/>
  <cols>
    <col min="1" max="1" width="12.453125" customWidth="1"/>
    <col min="2" max="2" width="11.1796875" customWidth="1"/>
    <col min="3" max="3" width="15.453125" customWidth="1"/>
    <col min="4" max="4" width="19.54296875" style="14" customWidth="1"/>
    <col min="5" max="5" width="15.08984375" customWidth="1"/>
    <col min="6" max="6" width="14.08984375" customWidth="1"/>
    <col min="8" max="8" width="11" customWidth="1"/>
    <col min="10" max="10" width="12.26953125" customWidth="1"/>
    <col min="12" max="12" width="10.26953125" customWidth="1"/>
  </cols>
  <sheetData>
    <row r="1" spans="1:18" ht="58.5" thickBot="1" x14ac:dyDescent="0.4">
      <c r="A1" s="1" t="s">
        <v>0</v>
      </c>
      <c r="B1" s="2" t="s">
        <v>61</v>
      </c>
      <c r="C1" s="3" t="s">
        <v>62</v>
      </c>
      <c r="D1" s="13" t="s">
        <v>1</v>
      </c>
      <c r="E1" s="3" t="s">
        <v>29</v>
      </c>
      <c r="F1" s="3" t="s">
        <v>2</v>
      </c>
      <c r="G1" s="4" t="s">
        <v>3</v>
      </c>
      <c r="H1" s="3" t="s">
        <v>4</v>
      </c>
      <c r="I1" s="3" t="s">
        <v>5</v>
      </c>
      <c r="J1" s="3" t="s">
        <v>6</v>
      </c>
      <c r="K1" s="4" t="s">
        <v>7</v>
      </c>
      <c r="L1" s="4" t="s">
        <v>8</v>
      </c>
      <c r="M1" s="3" t="s">
        <v>9</v>
      </c>
      <c r="N1" s="4" t="s">
        <v>10</v>
      </c>
      <c r="O1" s="5" t="s">
        <v>11</v>
      </c>
    </row>
    <row r="2" spans="1:18" ht="15" thickTop="1" x14ac:dyDescent="0.35">
      <c r="A2">
        <v>2023</v>
      </c>
      <c r="B2" s="6">
        <v>7</v>
      </c>
      <c r="C2" s="7">
        <f>8+B2</f>
        <v>15</v>
      </c>
      <c r="D2" s="7" t="s">
        <v>12</v>
      </c>
      <c r="E2" s="7">
        <v>53</v>
      </c>
      <c r="F2" s="8">
        <v>14.8357094330525</v>
      </c>
      <c r="G2" s="9">
        <v>1</v>
      </c>
      <c r="H2" s="9">
        <v>7</v>
      </c>
      <c r="I2" s="9">
        <v>1</v>
      </c>
      <c r="J2" s="9">
        <v>1</v>
      </c>
      <c r="K2" s="9">
        <v>2</v>
      </c>
      <c r="L2" s="9"/>
      <c r="M2" s="8">
        <v>114.83570943305256</v>
      </c>
      <c r="N2" s="8">
        <v>115.371418866105</v>
      </c>
      <c r="O2" s="10">
        <v>85.7</v>
      </c>
      <c r="Q2" t="s">
        <v>60</v>
      </c>
    </row>
    <row r="3" spans="1:18" x14ac:dyDescent="0.35">
      <c r="A3">
        <v>2023</v>
      </c>
      <c r="B3" s="6">
        <v>7</v>
      </c>
      <c r="C3" s="7">
        <f t="shared" ref="C3:C32" si="0">8+B3</f>
        <v>15</v>
      </c>
      <c r="D3" s="7" t="s">
        <v>13</v>
      </c>
      <c r="E3" s="7">
        <f>E2+1</f>
        <v>54</v>
      </c>
      <c r="F3" s="8">
        <v>12.2768663017787</v>
      </c>
      <c r="G3" s="9">
        <v>1</v>
      </c>
      <c r="H3" s="9">
        <v>5</v>
      </c>
      <c r="I3" s="9">
        <v>0</v>
      </c>
      <c r="J3" s="9">
        <v>1</v>
      </c>
      <c r="K3" s="9">
        <v>0</v>
      </c>
      <c r="L3" s="9"/>
      <c r="M3" s="8">
        <v>112.27686630177878</v>
      </c>
      <c r="N3" s="8">
        <v>115.5</v>
      </c>
      <c r="O3" s="10">
        <v>115.5</v>
      </c>
      <c r="Q3" s="15" t="s">
        <v>63</v>
      </c>
      <c r="R3" t="s">
        <v>64</v>
      </c>
    </row>
    <row r="4" spans="1:18" x14ac:dyDescent="0.35">
      <c r="A4">
        <v>2023</v>
      </c>
      <c r="B4" s="6">
        <v>7</v>
      </c>
      <c r="C4" s="7">
        <f t="shared" si="0"/>
        <v>15</v>
      </c>
      <c r="D4" s="7" t="s">
        <v>14</v>
      </c>
      <c r="E4" s="7">
        <f t="shared" ref="E4:E33" si="1">E3+1</f>
        <v>55</v>
      </c>
      <c r="F4" s="8">
        <v>19.265487080125201</v>
      </c>
      <c r="G4" s="9">
        <v>2</v>
      </c>
      <c r="H4" s="9">
        <v>7</v>
      </c>
      <c r="I4" s="9">
        <v>1</v>
      </c>
      <c r="J4" s="9">
        <v>1</v>
      </c>
      <c r="K4" s="9">
        <v>3</v>
      </c>
      <c r="L4" s="9"/>
      <c r="M4" s="8">
        <v>138.53097416025048</v>
      </c>
      <c r="N4" s="8">
        <v>123.03097416025</v>
      </c>
      <c r="O4" s="10">
        <v>84.5</v>
      </c>
      <c r="Q4" s="15" t="s">
        <v>65</v>
      </c>
      <c r="R4" t="s">
        <v>66</v>
      </c>
    </row>
    <row r="5" spans="1:18" x14ac:dyDescent="0.35">
      <c r="A5">
        <v>2023</v>
      </c>
      <c r="B5" s="6">
        <v>7</v>
      </c>
      <c r="C5" s="7">
        <f t="shared" si="0"/>
        <v>15</v>
      </c>
      <c r="D5" s="7" t="s">
        <v>15</v>
      </c>
      <c r="E5" s="7">
        <f t="shared" si="1"/>
        <v>56</v>
      </c>
      <c r="F5" s="8">
        <v>13.6611148999683</v>
      </c>
      <c r="G5" s="9">
        <v>1</v>
      </c>
      <c r="H5" s="9">
        <v>4</v>
      </c>
      <c r="I5" s="9">
        <v>0</v>
      </c>
      <c r="J5" s="9">
        <v>1</v>
      </c>
      <c r="K5" s="9">
        <v>0</v>
      </c>
      <c r="L5" s="9"/>
      <c r="M5" s="8">
        <v>113.66111489996835</v>
      </c>
      <c r="N5" s="8">
        <v>114.3</v>
      </c>
      <c r="O5" s="10">
        <v>114.3</v>
      </c>
    </row>
    <row r="6" spans="1:18" x14ac:dyDescent="0.35">
      <c r="A6">
        <v>2023</v>
      </c>
      <c r="B6" s="6">
        <v>8</v>
      </c>
      <c r="C6" s="7">
        <f t="shared" si="0"/>
        <v>16</v>
      </c>
      <c r="D6" s="7" t="s">
        <v>16</v>
      </c>
      <c r="E6" s="7">
        <f t="shared" si="1"/>
        <v>57</v>
      </c>
      <c r="F6" s="8">
        <v>17.700723778276402</v>
      </c>
      <c r="G6" s="9">
        <v>0</v>
      </c>
      <c r="H6" s="9">
        <v>4</v>
      </c>
      <c r="I6" s="9">
        <v>1</v>
      </c>
      <c r="J6" s="9">
        <v>2</v>
      </c>
      <c r="K6" s="9">
        <v>2</v>
      </c>
      <c r="L6" s="9"/>
      <c r="M6" s="8">
        <v>100</v>
      </c>
      <c r="N6" s="8">
        <v>102.401447556552</v>
      </c>
      <c r="O6" s="10">
        <v>67</v>
      </c>
    </row>
    <row r="7" spans="1:18" x14ac:dyDescent="0.35">
      <c r="A7">
        <v>2023</v>
      </c>
      <c r="B7" s="6">
        <v>8</v>
      </c>
      <c r="C7" s="7">
        <f t="shared" si="0"/>
        <v>16</v>
      </c>
      <c r="D7" s="7" t="s">
        <v>17</v>
      </c>
      <c r="E7" s="7">
        <f t="shared" si="1"/>
        <v>58</v>
      </c>
      <c r="F7" s="8">
        <v>13.892419189376101</v>
      </c>
      <c r="G7" s="9">
        <v>2</v>
      </c>
      <c r="H7" s="9">
        <v>4</v>
      </c>
      <c r="I7" s="9">
        <v>2</v>
      </c>
      <c r="J7" s="9">
        <v>2</v>
      </c>
      <c r="K7" s="9">
        <v>0</v>
      </c>
      <c r="L7" s="9"/>
      <c r="M7" s="8">
        <v>127.78483837875221</v>
      </c>
      <c r="N7" s="8">
        <v>132</v>
      </c>
      <c r="O7" s="10">
        <v>132</v>
      </c>
    </row>
    <row r="8" spans="1:18" x14ac:dyDescent="0.35">
      <c r="A8">
        <v>2023</v>
      </c>
      <c r="B8" s="6">
        <v>8</v>
      </c>
      <c r="C8" s="7">
        <f t="shared" si="0"/>
        <v>16</v>
      </c>
      <c r="D8" s="7" t="s">
        <v>18</v>
      </c>
      <c r="E8" s="7">
        <f t="shared" si="1"/>
        <v>59</v>
      </c>
      <c r="F8" s="8">
        <v>15.8936274450299</v>
      </c>
      <c r="G8" s="9">
        <v>2</v>
      </c>
      <c r="H8" s="9">
        <v>4</v>
      </c>
      <c r="I8" s="9">
        <v>0</v>
      </c>
      <c r="J8" s="9">
        <v>2</v>
      </c>
      <c r="K8" s="9">
        <v>0</v>
      </c>
      <c r="L8" s="9"/>
      <c r="M8" s="8">
        <v>131.78725489005996</v>
      </c>
      <c r="N8" s="8">
        <v>133.5</v>
      </c>
      <c r="O8" s="10">
        <v>133.5</v>
      </c>
    </row>
    <row r="9" spans="1:18" x14ac:dyDescent="0.35">
      <c r="A9">
        <v>2023</v>
      </c>
      <c r="B9" s="6">
        <v>8</v>
      </c>
      <c r="C9" s="7">
        <f t="shared" si="0"/>
        <v>16</v>
      </c>
      <c r="D9" s="7" t="s">
        <v>19</v>
      </c>
      <c r="E9" s="7">
        <f t="shared" si="1"/>
        <v>60</v>
      </c>
      <c r="F9" s="8">
        <v>19.802934390145001</v>
      </c>
      <c r="G9" s="9">
        <v>0</v>
      </c>
      <c r="H9" s="9">
        <v>2</v>
      </c>
      <c r="I9" s="9">
        <v>1</v>
      </c>
      <c r="J9" s="9">
        <v>2</v>
      </c>
      <c r="K9" s="9">
        <v>2</v>
      </c>
      <c r="L9" s="9"/>
      <c r="M9" s="8">
        <v>100</v>
      </c>
      <c r="N9" s="8">
        <v>107.10586878029</v>
      </c>
      <c r="O9" s="10">
        <v>67.5</v>
      </c>
    </row>
    <row r="10" spans="1:18" x14ac:dyDescent="0.35">
      <c r="A10">
        <v>2023</v>
      </c>
      <c r="B10" s="6">
        <v>9</v>
      </c>
      <c r="C10" s="7">
        <f t="shared" si="0"/>
        <v>17</v>
      </c>
      <c r="D10" s="7" t="s">
        <v>20</v>
      </c>
      <c r="E10" s="7">
        <f t="shared" si="1"/>
        <v>61</v>
      </c>
      <c r="F10" s="8">
        <v>15.579975666305</v>
      </c>
      <c r="G10" s="9">
        <v>2</v>
      </c>
      <c r="H10" s="9">
        <v>5</v>
      </c>
      <c r="I10" s="9">
        <v>0</v>
      </c>
      <c r="J10" s="9">
        <v>3</v>
      </c>
      <c r="K10" s="9">
        <v>1</v>
      </c>
      <c r="L10" s="9"/>
      <c r="M10" s="8">
        <v>131.15995133261015</v>
      </c>
      <c r="N10" s="8">
        <v>104.579975666305</v>
      </c>
      <c r="O10" s="10">
        <v>89</v>
      </c>
    </row>
    <row r="11" spans="1:18" x14ac:dyDescent="0.35">
      <c r="A11">
        <v>2023</v>
      </c>
      <c r="B11" s="6">
        <v>9</v>
      </c>
      <c r="C11" s="7">
        <f t="shared" si="0"/>
        <v>17</v>
      </c>
      <c r="D11" s="7" t="s">
        <v>21</v>
      </c>
      <c r="E11" s="7">
        <f t="shared" si="1"/>
        <v>62</v>
      </c>
      <c r="F11" s="8">
        <v>11.394741635503101</v>
      </c>
      <c r="G11" s="9">
        <v>1</v>
      </c>
      <c r="H11" s="9">
        <v>3</v>
      </c>
      <c r="I11" s="9">
        <v>1</v>
      </c>
      <c r="J11" s="9">
        <v>2</v>
      </c>
      <c r="K11" s="9">
        <v>1</v>
      </c>
      <c r="L11" s="9"/>
      <c r="M11" s="8">
        <v>111.39474163550315</v>
      </c>
      <c r="N11" s="8">
        <v>123.394741635503</v>
      </c>
      <c r="O11" s="10">
        <v>112</v>
      </c>
    </row>
    <row r="12" spans="1:18" x14ac:dyDescent="0.35">
      <c r="A12">
        <v>2023</v>
      </c>
      <c r="B12" s="6">
        <v>9</v>
      </c>
      <c r="C12" s="7">
        <f t="shared" si="0"/>
        <v>17</v>
      </c>
      <c r="D12" s="7" t="s">
        <v>22</v>
      </c>
      <c r="E12" s="7">
        <f t="shared" si="1"/>
        <v>63</v>
      </c>
      <c r="F12" s="8">
        <v>11.391712676197701</v>
      </c>
      <c r="G12" s="9">
        <v>1</v>
      </c>
      <c r="H12" s="9">
        <v>3</v>
      </c>
      <c r="I12" s="9">
        <v>0</v>
      </c>
      <c r="J12" s="9">
        <v>1</v>
      </c>
      <c r="K12" s="9">
        <v>2</v>
      </c>
      <c r="L12" s="9"/>
      <c r="M12" s="8">
        <v>111.39171267619771</v>
      </c>
      <c r="N12" s="8">
        <v>111.783425352395</v>
      </c>
      <c r="O12" s="10">
        <v>89</v>
      </c>
    </row>
    <row r="13" spans="1:18" x14ac:dyDescent="0.35">
      <c r="A13">
        <v>2023</v>
      </c>
      <c r="B13" s="6">
        <v>9</v>
      </c>
      <c r="C13" s="7">
        <f t="shared" si="0"/>
        <v>17</v>
      </c>
      <c r="D13" s="7" t="s">
        <v>23</v>
      </c>
      <c r="E13" s="7">
        <f t="shared" si="1"/>
        <v>64</v>
      </c>
      <c r="F13" s="8">
        <v>10.4840596603956</v>
      </c>
      <c r="G13" s="9">
        <v>1</v>
      </c>
      <c r="H13" s="9">
        <v>9</v>
      </c>
      <c r="I13" s="9">
        <v>4</v>
      </c>
      <c r="J13" s="9">
        <v>4</v>
      </c>
      <c r="K13" s="9">
        <v>1</v>
      </c>
      <c r="L13" s="9"/>
      <c r="M13" s="8">
        <v>110.48405966039564</v>
      </c>
      <c r="N13" s="8">
        <v>120.484059660395</v>
      </c>
      <c r="O13" s="10">
        <v>110</v>
      </c>
    </row>
    <row r="14" spans="1:18" x14ac:dyDescent="0.35">
      <c r="A14">
        <v>2023</v>
      </c>
      <c r="B14" s="6">
        <v>10</v>
      </c>
      <c r="C14" s="7">
        <f t="shared" si="0"/>
        <v>18</v>
      </c>
      <c r="D14" s="7" t="s">
        <v>24</v>
      </c>
      <c r="E14" s="7">
        <f t="shared" si="1"/>
        <v>65</v>
      </c>
      <c r="F14" s="8">
        <v>12.7454966955223</v>
      </c>
      <c r="G14" s="9">
        <v>0</v>
      </c>
      <c r="H14" s="9">
        <v>3</v>
      </c>
      <c r="I14" s="9">
        <v>0</v>
      </c>
      <c r="J14" s="9">
        <v>0</v>
      </c>
      <c r="K14" s="9">
        <v>0</v>
      </c>
      <c r="L14" s="9"/>
      <c r="M14" s="8">
        <v>100</v>
      </c>
      <c r="N14" s="8">
        <v>100</v>
      </c>
      <c r="O14" s="10">
        <v>100</v>
      </c>
    </row>
    <row r="15" spans="1:18" x14ac:dyDescent="0.35">
      <c r="A15">
        <v>2023</v>
      </c>
      <c r="B15" s="6">
        <v>10</v>
      </c>
      <c r="C15" s="7">
        <f t="shared" si="0"/>
        <v>18</v>
      </c>
      <c r="D15" s="7" t="s">
        <v>25</v>
      </c>
      <c r="E15" s="7">
        <f t="shared" si="1"/>
        <v>66</v>
      </c>
      <c r="F15" s="8">
        <v>18.514437064724799</v>
      </c>
      <c r="G15" s="9">
        <v>0</v>
      </c>
      <c r="H15" s="9">
        <v>5</v>
      </c>
      <c r="I15" s="9">
        <v>1</v>
      </c>
      <c r="J15" s="9">
        <v>1</v>
      </c>
      <c r="K15" s="9">
        <v>2</v>
      </c>
      <c r="L15" s="9">
        <v>1</v>
      </c>
      <c r="M15" s="8">
        <v>100</v>
      </c>
      <c r="N15" s="8">
        <v>105.02887412944899</v>
      </c>
      <c r="O15" s="10">
        <v>68</v>
      </c>
    </row>
    <row r="16" spans="1:18" x14ac:dyDescent="0.35">
      <c r="A16">
        <v>2023</v>
      </c>
      <c r="B16" s="6">
        <v>10</v>
      </c>
      <c r="C16" s="7">
        <f t="shared" si="0"/>
        <v>18</v>
      </c>
      <c r="D16" s="7" t="s">
        <v>26</v>
      </c>
      <c r="E16" s="7">
        <f t="shared" si="1"/>
        <v>67</v>
      </c>
      <c r="F16" s="8">
        <v>11.253809324808801</v>
      </c>
      <c r="G16" s="9">
        <v>2</v>
      </c>
      <c r="H16" s="9">
        <v>5</v>
      </c>
      <c r="I16" s="9">
        <v>0</v>
      </c>
      <c r="J16" s="9">
        <v>1</v>
      </c>
      <c r="K16" s="9">
        <v>0</v>
      </c>
      <c r="L16" s="9"/>
      <c r="M16" s="8">
        <v>122.50761864961768</v>
      </c>
      <c r="N16" s="8">
        <v>132</v>
      </c>
      <c r="O16" s="10">
        <v>132</v>
      </c>
    </row>
    <row r="17" spans="1:15" x14ac:dyDescent="0.35">
      <c r="A17">
        <v>2023</v>
      </c>
      <c r="B17" s="6">
        <v>10</v>
      </c>
      <c r="C17" s="7">
        <f t="shared" si="0"/>
        <v>18</v>
      </c>
      <c r="D17" s="7" t="s">
        <v>27</v>
      </c>
      <c r="E17" s="7">
        <f t="shared" si="1"/>
        <v>68</v>
      </c>
      <c r="F17" s="8">
        <v>13.502028449769799</v>
      </c>
      <c r="G17" s="9">
        <v>0</v>
      </c>
      <c r="H17" s="9">
        <v>3</v>
      </c>
      <c r="I17" s="9">
        <v>0</v>
      </c>
      <c r="J17" s="9">
        <v>0</v>
      </c>
      <c r="K17" s="9">
        <v>0</v>
      </c>
      <c r="L17" s="9"/>
      <c r="M17" s="8">
        <v>100</v>
      </c>
      <c r="N17" s="8">
        <v>100</v>
      </c>
      <c r="O17" s="10">
        <v>100</v>
      </c>
    </row>
    <row r="18" spans="1:15" x14ac:dyDescent="0.35">
      <c r="A18">
        <v>2023</v>
      </c>
      <c r="B18" s="6">
        <v>12</v>
      </c>
      <c r="C18" s="7">
        <f t="shared" si="0"/>
        <v>20</v>
      </c>
      <c r="D18" s="7" t="s">
        <v>26</v>
      </c>
      <c r="E18" s="7">
        <f t="shared" si="1"/>
        <v>69</v>
      </c>
      <c r="F18" s="8">
        <v>15.08</v>
      </c>
      <c r="G18" s="9">
        <v>0</v>
      </c>
      <c r="H18" s="9">
        <v>11</v>
      </c>
      <c r="I18" s="9">
        <v>1</v>
      </c>
      <c r="J18" s="9">
        <v>4</v>
      </c>
      <c r="K18" s="9">
        <v>0</v>
      </c>
      <c r="L18" s="9">
        <v>1</v>
      </c>
      <c r="M18" s="8">
        <v>100</v>
      </c>
      <c r="N18" s="8">
        <v>102.6</v>
      </c>
      <c r="O18" s="10">
        <v>102.6</v>
      </c>
    </row>
    <row r="19" spans="1:15" x14ac:dyDescent="0.35">
      <c r="A19">
        <v>2023</v>
      </c>
      <c r="B19" s="6">
        <v>12</v>
      </c>
      <c r="C19" s="7">
        <f t="shared" si="0"/>
        <v>20</v>
      </c>
      <c r="D19" s="7" t="s">
        <v>18</v>
      </c>
      <c r="E19" s="7">
        <f t="shared" si="1"/>
        <v>70</v>
      </c>
      <c r="F19" s="8">
        <v>13.97</v>
      </c>
      <c r="G19" s="9">
        <v>2</v>
      </c>
      <c r="H19" s="9">
        <v>4</v>
      </c>
      <c r="I19" s="9">
        <v>0</v>
      </c>
      <c r="J19" s="9">
        <v>1</v>
      </c>
      <c r="K19" s="9">
        <v>1</v>
      </c>
      <c r="L19" s="9">
        <v>1</v>
      </c>
      <c r="M19" s="8">
        <v>127.94267047640423</v>
      </c>
      <c r="N19" s="8">
        <v>128.97133523820199</v>
      </c>
      <c r="O19" s="10">
        <v>115</v>
      </c>
    </row>
    <row r="20" spans="1:15" x14ac:dyDescent="0.35">
      <c r="A20">
        <v>2023</v>
      </c>
      <c r="B20" s="6">
        <v>12</v>
      </c>
      <c r="C20" s="7">
        <f t="shared" si="0"/>
        <v>20</v>
      </c>
      <c r="D20" s="7" t="s">
        <v>15</v>
      </c>
      <c r="E20" s="7">
        <f t="shared" si="1"/>
        <v>71</v>
      </c>
      <c r="F20" s="8">
        <v>11.65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1</v>
      </c>
      <c r="M20" s="8">
        <v>100</v>
      </c>
      <c r="N20" s="8">
        <v>100</v>
      </c>
      <c r="O20" s="10">
        <v>100</v>
      </c>
    </row>
    <row r="21" spans="1:15" x14ac:dyDescent="0.35">
      <c r="A21">
        <v>2023</v>
      </c>
      <c r="B21" s="6">
        <v>12</v>
      </c>
      <c r="C21" s="7">
        <f t="shared" si="0"/>
        <v>20</v>
      </c>
      <c r="D21" s="7" t="s">
        <v>19</v>
      </c>
      <c r="E21" s="7">
        <f t="shared" si="1"/>
        <v>72</v>
      </c>
      <c r="F21" s="8">
        <v>19.899999999999999</v>
      </c>
      <c r="G21" s="9">
        <v>1</v>
      </c>
      <c r="H21" s="9">
        <v>3</v>
      </c>
      <c r="I21" s="9">
        <v>3</v>
      </c>
      <c r="J21" s="9">
        <v>3</v>
      </c>
      <c r="K21" s="9">
        <v>2</v>
      </c>
      <c r="L21" s="9">
        <v>1</v>
      </c>
      <c r="M21" s="8">
        <v>119.90207598691349</v>
      </c>
      <c r="N21" s="8">
        <v>122.204151973826</v>
      </c>
      <c r="O21" s="10">
        <v>82.4</v>
      </c>
    </row>
    <row r="22" spans="1:15" x14ac:dyDescent="0.35">
      <c r="A22">
        <v>2023</v>
      </c>
      <c r="B22" s="6">
        <v>13</v>
      </c>
      <c r="C22" s="7">
        <f t="shared" si="0"/>
        <v>21</v>
      </c>
      <c r="D22" s="7" t="s">
        <v>17</v>
      </c>
      <c r="E22" s="7">
        <f t="shared" si="1"/>
        <v>73</v>
      </c>
      <c r="F22" s="8">
        <v>19.7845080992298</v>
      </c>
      <c r="G22" s="9">
        <v>0</v>
      </c>
      <c r="H22" s="9">
        <v>3</v>
      </c>
      <c r="I22" s="9">
        <v>0</v>
      </c>
      <c r="J22" s="9">
        <v>2</v>
      </c>
      <c r="K22" s="9">
        <v>2</v>
      </c>
      <c r="L22" s="9">
        <v>1</v>
      </c>
      <c r="M22" s="8">
        <v>100</v>
      </c>
      <c r="N22" s="8">
        <v>110.569016198459</v>
      </c>
      <c r="O22" s="10">
        <v>71</v>
      </c>
    </row>
    <row r="23" spans="1:15" x14ac:dyDescent="0.35">
      <c r="A23">
        <v>2023</v>
      </c>
      <c r="B23" s="6">
        <v>13</v>
      </c>
      <c r="C23" s="7">
        <f t="shared" si="0"/>
        <v>21</v>
      </c>
      <c r="D23" s="7" t="s">
        <v>13</v>
      </c>
      <c r="E23" s="7">
        <f t="shared" si="1"/>
        <v>74</v>
      </c>
      <c r="F23" s="8">
        <v>18.010461757303698</v>
      </c>
      <c r="G23" s="9">
        <v>2</v>
      </c>
      <c r="H23" s="9">
        <v>2</v>
      </c>
      <c r="I23" s="9">
        <v>0</v>
      </c>
      <c r="J23" s="9">
        <v>0</v>
      </c>
      <c r="K23" s="9">
        <v>2</v>
      </c>
      <c r="L23" s="9">
        <v>1</v>
      </c>
      <c r="M23" s="8">
        <v>136.02092351460743</v>
      </c>
      <c r="N23" s="8">
        <v>136.02092351460701</v>
      </c>
      <c r="O23" s="10">
        <v>100</v>
      </c>
    </row>
    <row r="24" spans="1:15" x14ac:dyDescent="0.35">
      <c r="A24">
        <v>2023</v>
      </c>
      <c r="B24" s="6">
        <v>13</v>
      </c>
      <c r="C24" s="7">
        <f t="shared" si="0"/>
        <v>21</v>
      </c>
      <c r="D24" s="7" t="s">
        <v>14</v>
      </c>
      <c r="E24" s="7">
        <f t="shared" si="1"/>
        <v>75</v>
      </c>
      <c r="F24" s="8">
        <v>11.652960550821099</v>
      </c>
      <c r="G24" s="9">
        <v>2</v>
      </c>
      <c r="H24" s="9">
        <v>2</v>
      </c>
      <c r="I24" s="9">
        <v>0</v>
      </c>
      <c r="J24" s="9">
        <v>0</v>
      </c>
      <c r="K24" s="9">
        <v>2</v>
      </c>
      <c r="L24" s="9">
        <v>1</v>
      </c>
      <c r="M24" s="8">
        <v>123.30592110164235</v>
      </c>
      <c r="N24" s="8">
        <v>123.305921101642</v>
      </c>
      <c r="O24" s="10">
        <v>100</v>
      </c>
    </row>
    <row r="25" spans="1:15" x14ac:dyDescent="0.35">
      <c r="A25">
        <v>2023</v>
      </c>
      <c r="B25" s="6">
        <v>13</v>
      </c>
      <c r="C25" s="7">
        <f t="shared" si="0"/>
        <v>21</v>
      </c>
      <c r="D25" s="7" t="s">
        <v>23</v>
      </c>
      <c r="E25" s="7">
        <f t="shared" si="1"/>
        <v>76</v>
      </c>
      <c r="F25" s="8">
        <v>11.271290955453001</v>
      </c>
      <c r="G25" s="9">
        <v>2</v>
      </c>
      <c r="H25" s="9">
        <v>5</v>
      </c>
      <c r="I25" s="9">
        <v>2</v>
      </c>
      <c r="J25" s="9">
        <v>2</v>
      </c>
      <c r="K25" s="9">
        <v>0</v>
      </c>
      <c r="L25" s="9">
        <v>1</v>
      </c>
      <c r="M25" s="8">
        <v>122.54258191090612</v>
      </c>
      <c r="N25" s="8">
        <v>129</v>
      </c>
      <c r="O25" s="10">
        <v>129</v>
      </c>
    </row>
    <row r="26" spans="1:15" x14ac:dyDescent="0.35">
      <c r="A26">
        <v>2023</v>
      </c>
      <c r="B26" s="6">
        <v>14</v>
      </c>
      <c r="C26" s="7">
        <f t="shared" si="0"/>
        <v>22</v>
      </c>
      <c r="D26" s="7" t="s">
        <v>28</v>
      </c>
      <c r="E26" s="7">
        <f t="shared" si="1"/>
        <v>77</v>
      </c>
      <c r="F26" s="8">
        <v>14.3442776495723</v>
      </c>
      <c r="G26" s="9">
        <v>1</v>
      </c>
      <c r="H26" s="9">
        <v>3</v>
      </c>
      <c r="I26" s="9">
        <v>0</v>
      </c>
      <c r="J26" s="9">
        <v>0</v>
      </c>
      <c r="K26" s="9">
        <v>1</v>
      </c>
      <c r="L26" s="9">
        <v>1</v>
      </c>
      <c r="M26" s="8">
        <v>114.34427764957236</v>
      </c>
      <c r="N26" s="8">
        <v>114.34427764957201</v>
      </c>
      <c r="O26" s="10">
        <v>100</v>
      </c>
    </row>
    <row r="27" spans="1:15" x14ac:dyDescent="0.35">
      <c r="A27">
        <v>2023</v>
      </c>
      <c r="B27" s="6">
        <v>14</v>
      </c>
      <c r="C27" s="7">
        <f t="shared" si="0"/>
        <v>22</v>
      </c>
      <c r="D27" s="7" t="s">
        <v>20</v>
      </c>
      <c r="E27" s="7">
        <f t="shared" si="1"/>
        <v>78</v>
      </c>
      <c r="F27" s="8">
        <v>13.7100729864457</v>
      </c>
      <c r="G27" s="9">
        <v>0</v>
      </c>
      <c r="H27" s="9">
        <v>5</v>
      </c>
      <c r="I27" s="9">
        <v>0</v>
      </c>
      <c r="J27" s="9">
        <v>0</v>
      </c>
      <c r="K27" s="9">
        <v>0</v>
      </c>
      <c r="L27" s="9">
        <v>1</v>
      </c>
      <c r="M27" s="8">
        <v>100</v>
      </c>
      <c r="N27" s="8">
        <v>100</v>
      </c>
      <c r="O27" s="10">
        <v>100</v>
      </c>
    </row>
    <row r="28" spans="1:15" x14ac:dyDescent="0.35">
      <c r="A28">
        <v>2023</v>
      </c>
      <c r="B28" s="6">
        <v>14</v>
      </c>
      <c r="C28" s="7">
        <f t="shared" si="0"/>
        <v>22</v>
      </c>
      <c r="D28" s="7" t="s">
        <v>12</v>
      </c>
      <c r="E28" s="7">
        <f t="shared" si="1"/>
        <v>79</v>
      </c>
      <c r="F28" s="8">
        <v>15.1143428223057</v>
      </c>
      <c r="G28" s="9">
        <v>1</v>
      </c>
      <c r="H28" s="9">
        <v>6</v>
      </c>
      <c r="I28" s="9">
        <v>0</v>
      </c>
      <c r="J28" s="9">
        <v>1</v>
      </c>
      <c r="K28" s="9">
        <v>0</v>
      </c>
      <c r="L28" s="9">
        <v>1</v>
      </c>
      <c r="M28" s="8">
        <v>115.1143428223057</v>
      </c>
      <c r="N28" s="8">
        <v>115.8</v>
      </c>
      <c r="O28" s="10">
        <v>115.8</v>
      </c>
    </row>
    <row r="29" spans="1:15" x14ac:dyDescent="0.35">
      <c r="A29">
        <v>2023</v>
      </c>
      <c r="B29" s="6">
        <v>14</v>
      </c>
      <c r="C29" s="7">
        <f t="shared" si="0"/>
        <v>22</v>
      </c>
      <c r="D29" s="7" t="s">
        <v>16</v>
      </c>
      <c r="E29" s="7">
        <f t="shared" si="1"/>
        <v>80</v>
      </c>
      <c r="F29" s="8">
        <v>16.6463075974529</v>
      </c>
      <c r="G29" s="9">
        <v>1</v>
      </c>
      <c r="H29" s="9">
        <v>5</v>
      </c>
      <c r="I29" s="9">
        <v>1</v>
      </c>
      <c r="J29" s="9">
        <v>1</v>
      </c>
      <c r="K29" s="9">
        <v>2</v>
      </c>
      <c r="L29" s="9">
        <v>1</v>
      </c>
      <c r="M29" s="8">
        <v>116.6463075974529</v>
      </c>
      <c r="N29" s="8">
        <v>117.492615194905</v>
      </c>
      <c r="O29" s="10">
        <v>84.2</v>
      </c>
    </row>
    <row r="30" spans="1:15" x14ac:dyDescent="0.35">
      <c r="A30">
        <v>2023</v>
      </c>
      <c r="B30" s="6">
        <v>15</v>
      </c>
      <c r="C30" s="7">
        <f t="shared" si="0"/>
        <v>23</v>
      </c>
      <c r="D30" s="7" t="s">
        <v>24</v>
      </c>
      <c r="E30" s="7">
        <f t="shared" si="1"/>
        <v>81</v>
      </c>
      <c r="F30" s="8">
        <v>13.5711893063964</v>
      </c>
      <c r="G30" s="9">
        <v>2</v>
      </c>
      <c r="H30" s="9">
        <v>2</v>
      </c>
      <c r="I30" s="9">
        <v>0</v>
      </c>
      <c r="J30" s="9">
        <v>2</v>
      </c>
      <c r="K30" s="9">
        <v>2</v>
      </c>
      <c r="L30" s="9">
        <v>1</v>
      </c>
      <c r="M30" s="8">
        <v>127.14237861279298</v>
      </c>
      <c r="N30" s="8">
        <v>129.14237861279199</v>
      </c>
      <c r="O30" s="10">
        <v>102</v>
      </c>
    </row>
    <row r="31" spans="1:15" x14ac:dyDescent="0.35">
      <c r="A31">
        <v>2023</v>
      </c>
      <c r="B31" s="6">
        <v>15</v>
      </c>
      <c r="C31" s="7">
        <f t="shared" si="0"/>
        <v>23</v>
      </c>
      <c r="D31" s="7" t="s">
        <v>27</v>
      </c>
      <c r="E31" s="7">
        <f t="shared" si="1"/>
        <v>82</v>
      </c>
      <c r="F31" s="8">
        <v>11.662321395819401</v>
      </c>
      <c r="G31" s="9">
        <v>2</v>
      </c>
      <c r="H31" s="9">
        <v>6</v>
      </c>
      <c r="I31" s="9">
        <v>1</v>
      </c>
      <c r="J31" s="9">
        <v>2</v>
      </c>
      <c r="K31" s="9">
        <v>0</v>
      </c>
      <c r="L31" s="9">
        <v>1</v>
      </c>
      <c r="M31" s="8">
        <v>123.32464279163881</v>
      </c>
      <c r="N31" s="8">
        <v>128.05000000000001</v>
      </c>
      <c r="O31" s="10">
        <v>128.05000000000001</v>
      </c>
    </row>
    <row r="32" spans="1:15" x14ac:dyDescent="0.35">
      <c r="A32">
        <v>2023</v>
      </c>
      <c r="B32" s="6">
        <v>15</v>
      </c>
      <c r="C32" s="7">
        <f t="shared" si="0"/>
        <v>23</v>
      </c>
      <c r="D32" s="7" t="s">
        <v>21</v>
      </c>
      <c r="E32" s="7">
        <f t="shared" si="1"/>
        <v>83</v>
      </c>
      <c r="F32" s="8">
        <v>16.3516274943232</v>
      </c>
      <c r="G32" s="9">
        <v>2</v>
      </c>
      <c r="H32" s="9">
        <v>7</v>
      </c>
      <c r="I32" s="9">
        <v>3</v>
      </c>
      <c r="J32" s="9">
        <v>4</v>
      </c>
      <c r="K32" s="9">
        <v>6</v>
      </c>
      <c r="L32" s="9">
        <v>1</v>
      </c>
      <c r="M32" s="8">
        <v>132.70325498864651</v>
      </c>
      <c r="N32" s="8">
        <v>74.153254988646495</v>
      </c>
      <c r="O32" s="10">
        <v>41.45</v>
      </c>
    </row>
    <row r="33" spans="1:15" x14ac:dyDescent="0.35">
      <c r="A33">
        <v>2023</v>
      </c>
      <c r="B33" s="6">
        <v>15</v>
      </c>
      <c r="C33" s="7">
        <f>8+B33</f>
        <v>23</v>
      </c>
      <c r="D33" s="7" t="s">
        <v>22</v>
      </c>
      <c r="E33" s="7">
        <f t="shared" si="1"/>
        <v>84</v>
      </c>
      <c r="F33" s="8">
        <v>10.899409268875599</v>
      </c>
      <c r="G33" s="9">
        <v>2</v>
      </c>
      <c r="H33" s="9">
        <v>2</v>
      </c>
      <c r="I33" s="9">
        <v>1</v>
      </c>
      <c r="J33" s="9">
        <v>2</v>
      </c>
      <c r="K33" s="9">
        <v>0</v>
      </c>
      <c r="L33" s="9">
        <v>1</v>
      </c>
      <c r="M33" s="8">
        <v>121.79881853775132</v>
      </c>
      <c r="N33" s="8">
        <v>128.5</v>
      </c>
      <c r="O33" s="10">
        <v>128.5</v>
      </c>
    </row>
    <row r="34" spans="1:15" x14ac:dyDescent="0.35">
      <c r="A34">
        <v>2022</v>
      </c>
      <c r="B34">
        <v>1</v>
      </c>
      <c r="C34">
        <v>1</v>
      </c>
      <c r="D34" s="14" t="s">
        <v>30</v>
      </c>
      <c r="E34">
        <v>1</v>
      </c>
      <c r="F34" s="11">
        <v>11.187780230959399</v>
      </c>
      <c r="G34">
        <v>2</v>
      </c>
      <c r="H34">
        <v>14</v>
      </c>
      <c r="I34">
        <v>0</v>
      </c>
      <c r="J34">
        <v>1</v>
      </c>
      <c r="K34">
        <v>1</v>
      </c>
      <c r="M34" s="11">
        <v>122.375560461918</v>
      </c>
      <c r="N34" s="12">
        <f t="shared" ref="N34:N85" si="2">K34*F34+O34</f>
        <v>122.9877802309594</v>
      </c>
      <c r="O34">
        <v>111.8</v>
      </c>
    </row>
    <row r="35" spans="1:15" x14ac:dyDescent="0.35">
      <c r="A35">
        <v>2022</v>
      </c>
      <c r="B35">
        <v>1</v>
      </c>
      <c r="C35">
        <v>1</v>
      </c>
      <c r="D35" s="14" t="s">
        <v>31</v>
      </c>
      <c r="E35">
        <f>E34+1</f>
        <v>2</v>
      </c>
      <c r="F35" s="11">
        <v>13.4072132961919</v>
      </c>
      <c r="G35">
        <v>1</v>
      </c>
      <c r="H35">
        <v>3</v>
      </c>
      <c r="I35">
        <v>1</v>
      </c>
      <c r="J35">
        <v>1</v>
      </c>
      <c r="K35">
        <v>2</v>
      </c>
      <c r="M35" s="11">
        <v>113.407213296191</v>
      </c>
      <c r="N35" s="12">
        <f t="shared" si="2"/>
        <v>113.5644265923838</v>
      </c>
      <c r="O35">
        <v>86.75</v>
      </c>
    </row>
    <row r="36" spans="1:15" x14ac:dyDescent="0.35">
      <c r="A36">
        <v>2022</v>
      </c>
      <c r="B36">
        <v>1</v>
      </c>
      <c r="C36">
        <v>1</v>
      </c>
      <c r="D36" s="14" t="s">
        <v>32</v>
      </c>
      <c r="E36">
        <f t="shared" ref="E36:E85" si="3">E35+1</f>
        <v>3</v>
      </c>
      <c r="F36" s="11">
        <v>12.995982251816599</v>
      </c>
      <c r="G36">
        <v>1</v>
      </c>
      <c r="H36">
        <v>8</v>
      </c>
      <c r="I36">
        <v>0</v>
      </c>
      <c r="J36">
        <v>2</v>
      </c>
      <c r="K36">
        <v>1</v>
      </c>
      <c r="M36" s="11">
        <v>112.995982251816</v>
      </c>
      <c r="N36" s="12">
        <f t="shared" si="2"/>
        <v>114.4959822518166</v>
      </c>
      <c r="O36">
        <v>101.5</v>
      </c>
    </row>
    <row r="37" spans="1:15" x14ac:dyDescent="0.35">
      <c r="A37">
        <v>2022</v>
      </c>
      <c r="B37">
        <v>1</v>
      </c>
      <c r="C37">
        <v>1</v>
      </c>
      <c r="D37" s="14" t="s">
        <v>33</v>
      </c>
      <c r="E37">
        <f t="shared" si="3"/>
        <v>4</v>
      </c>
      <c r="F37" s="11">
        <v>14.9582506588894</v>
      </c>
      <c r="G37">
        <v>2</v>
      </c>
      <c r="H37">
        <v>3</v>
      </c>
      <c r="I37">
        <v>2</v>
      </c>
      <c r="J37">
        <v>2</v>
      </c>
      <c r="K37">
        <v>2</v>
      </c>
      <c r="M37" s="11">
        <v>129.916501317778</v>
      </c>
      <c r="N37" s="12">
        <f t="shared" si="2"/>
        <v>129.86650131777881</v>
      </c>
      <c r="O37">
        <v>99.95</v>
      </c>
    </row>
    <row r="38" spans="1:15" x14ac:dyDescent="0.35">
      <c r="A38">
        <v>2022</v>
      </c>
      <c r="B38">
        <v>2</v>
      </c>
      <c r="C38">
        <v>2</v>
      </c>
      <c r="D38" s="14" t="s">
        <v>34</v>
      </c>
      <c r="E38">
        <f t="shared" si="3"/>
        <v>5</v>
      </c>
      <c r="F38" s="11">
        <v>12.196491991453099</v>
      </c>
      <c r="G38">
        <v>2</v>
      </c>
      <c r="H38">
        <v>5</v>
      </c>
      <c r="I38">
        <v>0</v>
      </c>
      <c r="J38">
        <v>1</v>
      </c>
      <c r="K38">
        <v>0</v>
      </c>
      <c r="M38" s="11">
        <f t="shared" ref="M38:M85" si="4">G38*F38+100</f>
        <v>124.3929839829062</v>
      </c>
      <c r="N38" s="12">
        <f t="shared" si="2"/>
        <v>128.30000000000001</v>
      </c>
      <c r="O38">
        <v>128.30000000000001</v>
      </c>
    </row>
    <row r="39" spans="1:15" x14ac:dyDescent="0.35">
      <c r="A39">
        <v>2022</v>
      </c>
      <c r="B39">
        <v>2</v>
      </c>
      <c r="C39">
        <v>2</v>
      </c>
      <c r="D39" s="14" t="s">
        <v>35</v>
      </c>
      <c r="E39">
        <f t="shared" si="3"/>
        <v>6</v>
      </c>
      <c r="F39" s="11">
        <v>12.8313876726299</v>
      </c>
      <c r="G39">
        <v>1</v>
      </c>
      <c r="H39">
        <v>2</v>
      </c>
      <c r="I39">
        <v>0</v>
      </c>
      <c r="J39">
        <v>0</v>
      </c>
      <c r="K39">
        <v>1</v>
      </c>
      <c r="M39" s="11">
        <f t="shared" si="4"/>
        <v>112.8313876726299</v>
      </c>
      <c r="N39" s="12">
        <f t="shared" si="2"/>
        <v>112.8313876726299</v>
      </c>
      <c r="O39">
        <v>100</v>
      </c>
    </row>
    <row r="40" spans="1:15" x14ac:dyDescent="0.35">
      <c r="A40">
        <v>2022</v>
      </c>
      <c r="B40">
        <v>2</v>
      </c>
      <c r="C40">
        <v>2</v>
      </c>
      <c r="D40" s="14" t="s">
        <v>36</v>
      </c>
      <c r="E40">
        <f t="shared" si="3"/>
        <v>7</v>
      </c>
      <c r="F40" s="11">
        <v>16.392156438471201</v>
      </c>
      <c r="G40">
        <v>0</v>
      </c>
      <c r="H40">
        <v>2</v>
      </c>
      <c r="I40">
        <v>1</v>
      </c>
      <c r="J40">
        <v>1</v>
      </c>
      <c r="K40">
        <v>2</v>
      </c>
      <c r="M40" s="11">
        <f t="shared" si="4"/>
        <v>100</v>
      </c>
      <c r="N40" s="12">
        <f t="shared" si="2"/>
        <v>104.4843128769424</v>
      </c>
      <c r="O40">
        <v>71.7</v>
      </c>
    </row>
    <row r="41" spans="1:15" x14ac:dyDescent="0.35">
      <c r="A41">
        <v>2022</v>
      </c>
      <c r="B41">
        <v>2</v>
      </c>
      <c r="C41">
        <v>2</v>
      </c>
      <c r="D41" s="14" t="s">
        <v>37</v>
      </c>
      <c r="E41">
        <f t="shared" si="3"/>
        <v>8</v>
      </c>
      <c r="F41" s="11">
        <v>17.1197926171732</v>
      </c>
      <c r="G41">
        <v>2</v>
      </c>
      <c r="H41">
        <v>0</v>
      </c>
      <c r="I41">
        <v>0</v>
      </c>
      <c r="J41">
        <v>0</v>
      </c>
      <c r="K41">
        <v>2</v>
      </c>
      <c r="M41" s="11">
        <f t="shared" si="4"/>
        <v>134.23958523434641</v>
      </c>
      <c r="N41" s="12">
        <f t="shared" si="2"/>
        <v>134.23958523434641</v>
      </c>
      <c r="O41">
        <v>100</v>
      </c>
    </row>
    <row r="42" spans="1:15" x14ac:dyDescent="0.35">
      <c r="A42">
        <v>2022</v>
      </c>
      <c r="B42">
        <v>3</v>
      </c>
      <c r="C42">
        <v>3</v>
      </c>
      <c r="D42" s="14" t="s">
        <v>38</v>
      </c>
      <c r="E42">
        <f t="shared" si="3"/>
        <v>9</v>
      </c>
      <c r="F42" s="11">
        <v>15.0001841182858</v>
      </c>
      <c r="G42">
        <v>2</v>
      </c>
      <c r="H42">
        <v>2</v>
      </c>
      <c r="I42">
        <v>0</v>
      </c>
      <c r="J42">
        <v>0</v>
      </c>
      <c r="K42">
        <v>2</v>
      </c>
      <c r="L42">
        <v>1</v>
      </c>
      <c r="M42" s="11">
        <f t="shared" si="4"/>
        <v>130.0003682365716</v>
      </c>
      <c r="N42" s="12">
        <f t="shared" si="2"/>
        <v>130.0003682365716</v>
      </c>
      <c r="O42">
        <v>100</v>
      </c>
    </row>
    <row r="43" spans="1:15" x14ac:dyDescent="0.35">
      <c r="A43">
        <v>2022</v>
      </c>
      <c r="B43">
        <v>3</v>
      </c>
      <c r="C43">
        <v>3</v>
      </c>
      <c r="D43" s="14" t="s">
        <v>39</v>
      </c>
      <c r="E43">
        <f t="shared" si="3"/>
        <v>10</v>
      </c>
      <c r="F43" s="11">
        <v>15.3141618449622</v>
      </c>
      <c r="G43">
        <v>2</v>
      </c>
      <c r="H43">
        <v>2</v>
      </c>
      <c r="I43">
        <v>0</v>
      </c>
      <c r="J43">
        <v>0</v>
      </c>
      <c r="K43">
        <v>2</v>
      </c>
      <c r="M43" s="11">
        <f t="shared" si="4"/>
        <v>130.6283236899244</v>
      </c>
      <c r="N43" s="12">
        <f t="shared" si="2"/>
        <v>130.6283236899244</v>
      </c>
      <c r="O43">
        <v>100</v>
      </c>
    </row>
    <row r="44" spans="1:15" x14ac:dyDescent="0.35">
      <c r="A44">
        <v>2022</v>
      </c>
      <c r="B44">
        <v>3</v>
      </c>
      <c r="C44">
        <v>3</v>
      </c>
      <c r="D44" s="14" t="s">
        <v>40</v>
      </c>
      <c r="E44">
        <f t="shared" si="3"/>
        <v>11</v>
      </c>
      <c r="F44" s="11">
        <v>11.184943205527301</v>
      </c>
      <c r="G44">
        <v>1</v>
      </c>
      <c r="H44">
        <v>2</v>
      </c>
      <c r="I44">
        <v>0</v>
      </c>
      <c r="J44">
        <v>1</v>
      </c>
      <c r="K44">
        <v>0</v>
      </c>
      <c r="M44" s="11">
        <f t="shared" si="4"/>
        <v>111.1849432055273</v>
      </c>
      <c r="N44" s="12">
        <f t="shared" si="2"/>
        <v>114</v>
      </c>
      <c r="O44">
        <v>114</v>
      </c>
    </row>
    <row r="45" spans="1:15" x14ac:dyDescent="0.35">
      <c r="A45">
        <v>2022</v>
      </c>
      <c r="B45">
        <v>3</v>
      </c>
      <c r="C45">
        <v>3</v>
      </c>
      <c r="D45" s="14" t="s">
        <v>41</v>
      </c>
      <c r="E45">
        <f t="shared" si="3"/>
        <v>12</v>
      </c>
      <c r="F45" s="11">
        <v>19.552055509894899</v>
      </c>
      <c r="G45">
        <v>1</v>
      </c>
      <c r="H45">
        <v>2</v>
      </c>
      <c r="I45">
        <v>1</v>
      </c>
      <c r="J45">
        <v>1</v>
      </c>
      <c r="K45">
        <v>2</v>
      </c>
      <c r="M45" s="11">
        <f t="shared" si="4"/>
        <v>119.5520555098949</v>
      </c>
      <c r="N45" s="12">
        <f t="shared" si="2"/>
        <v>125.1041110197898</v>
      </c>
      <c r="O45">
        <v>86</v>
      </c>
    </row>
    <row r="46" spans="1:15" x14ac:dyDescent="0.35">
      <c r="A46">
        <v>2022</v>
      </c>
      <c r="B46">
        <v>4</v>
      </c>
      <c r="C46">
        <v>4</v>
      </c>
      <c r="D46" s="14" t="s">
        <v>42</v>
      </c>
      <c r="E46">
        <f t="shared" si="3"/>
        <v>13</v>
      </c>
      <c r="F46" s="11">
        <v>16.1845873656506</v>
      </c>
      <c r="G46">
        <v>2</v>
      </c>
      <c r="H46">
        <v>6</v>
      </c>
      <c r="I46">
        <v>0</v>
      </c>
      <c r="J46">
        <v>3</v>
      </c>
      <c r="K46">
        <v>1</v>
      </c>
      <c r="L46">
        <v>1</v>
      </c>
      <c r="M46" s="11">
        <f t="shared" si="4"/>
        <v>132.3691747313012</v>
      </c>
      <c r="N46" s="12">
        <f t="shared" si="2"/>
        <v>133.78458736565059</v>
      </c>
      <c r="O46">
        <v>117.6</v>
      </c>
    </row>
    <row r="47" spans="1:15" x14ac:dyDescent="0.35">
      <c r="A47">
        <v>2022</v>
      </c>
      <c r="B47">
        <v>4</v>
      </c>
      <c r="C47">
        <v>4</v>
      </c>
      <c r="D47" s="14" t="s">
        <v>43</v>
      </c>
      <c r="E47">
        <f t="shared" si="3"/>
        <v>14</v>
      </c>
      <c r="F47" s="11">
        <v>19.019195025866399</v>
      </c>
      <c r="G47">
        <v>0</v>
      </c>
      <c r="H47">
        <v>2</v>
      </c>
      <c r="I47">
        <v>2</v>
      </c>
      <c r="J47">
        <v>2</v>
      </c>
      <c r="K47">
        <v>2</v>
      </c>
      <c r="M47" s="11">
        <f t="shared" si="4"/>
        <v>100</v>
      </c>
      <c r="N47" s="12">
        <f t="shared" si="2"/>
        <v>105.63839005173278</v>
      </c>
      <c r="O47">
        <v>67.599999999999994</v>
      </c>
    </row>
    <row r="48" spans="1:15" x14ac:dyDescent="0.35">
      <c r="A48">
        <v>2022</v>
      </c>
      <c r="B48">
        <v>4</v>
      </c>
      <c r="C48">
        <v>4</v>
      </c>
      <c r="D48" s="14" t="s">
        <v>44</v>
      </c>
      <c r="E48">
        <f t="shared" si="3"/>
        <v>15</v>
      </c>
      <c r="F48" s="11">
        <v>14.2225897239713</v>
      </c>
      <c r="G48">
        <v>2</v>
      </c>
      <c r="H48">
        <v>3</v>
      </c>
      <c r="I48">
        <v>1</v>
      </c>
      <c r="J48">
        <v>2</v>
      </c>
      <c r="K48">
        <v>0</v>
      </c>
      <c r="L48">
        <v>1</v>
      </c>
      <c r="M48" s="11">
        <f t="shared" si="4"/>
        <v>128.44517944794259</v>
      </c>
      <c r="N48" s="12">
        <f t="shared" si="2"/>
        <v>131</v>
      </c>
      <c r="O48">
        <v>131</v>
      </c>
    </row>
    <row r="49" spans="1:15" x14ac:dyDescent="0.35">
      <c r="A49">
        <v>2022</v>
      </c>
      <c r="B49">
        <v>4</v>
      </c>
      <c r="C49">
        <v>4</v>
      </c>
      <c r="D49" s="14" t="s">
        <v>45</v>
      </c>
      <c r="E49">
        <f t="shared" si="3"/>
        <v>16</v>
      </c>
      <c r="F49" s="11">
        <v>15.410620852675899</v>
      </c>
      <c r="G49">
        <v>1</v>
      </c>
      <c r="H49">
        <v>2</v>
      </c>
      <c r="I49">
        <v>1</v>
      </c>
      <c r="J49">
        <v>1</v>
      </c>
      <c r="K49">
        <v>2</v>
      </c>
      <c r="L49">
        <v>1</v>
      </c>
      <c r="M49" s="11">
        <f t="shared" si="4"/>
        <v>115.4106208526759</v>
      </c>
      <c r="N49" s="12">
        <f t="shared" si="2"/>
        <v>114.62124170535179</v>
      </c>
      <c r="O49">
        <v>83.8</v>
      </c>
    </row>
    <row r="50" spans="1:15" x14ac:dyDescent="0.35">
      <c r="A50">
        <v>2022</v>
      </c>
      <c r="B50">
        <v>5</v>
      </c>
      <c r="C50">
        <v>5</v>
      </c>
      <c r="D50" s="14" t="s">
        <v>46</v>
      </c>
      <c r="E50">
        <f t="shared" si="3"/>
        <v>17</v>
      </c>
      <c r="F50" s="11">
        <v>11.1907218367549</v>
      </c>
      <c r="G50">
        <v>1</v>
      </c>
      <c r="H50">
        <v>2</v>
      </c>
      <c r="I50">
        <v>1</v>
      </c>
      <c r="J50">
        <v>1</v>
      </c>
      <c r="K50">
        <v>0</v>
      </c>
      <c r="M50" s="11">
        <f t="shared" si="4"/>
        <v>111.1907218367549</v>
      </c>
      <c r="N50" s="12">
        <f t="shared" si="2"/>
        <v>113.7</v>
      </c>
      <c r="O50">
        <v>113.7</v>
      </c>
    </row>
    <row r="51" spans="1:15" x14ac:dyDescent="0.35">
      <c r="A51">
        <v>2022</v>
      </c>
      <c r="B51">
        <v>5</v>
      </c>
      <c r="C51">
        <v>5</v>
      </c>
      <c r="D51" s="14" t="s">
        <v>47</v>
      </c>
      <c r="E51">
        <f t="shared" si="3"/>
        <v>18</v>
      </c>
      <c r="F51" s="11">
        <v>19.230165739805098</v>
      </c>
      <c r="G51">
        <v>1</v>
      </c>
      <c r="H51">
        <v>2</v>
      </c>
      <c r="I51">
        <v>0</v>
      </c>
      <c r="J51">
        <v>1</v>
      </c>
      <c r="K51">
        <v>2</v>
      </c>
      <c r="M51" s="11">
        <f t="shared" si="4"/>
        <v>119.2301657398051</v>
      </c>
      <c r="N51" s="12">
        <f t="shared" si="2"/>
        <v>125.2103314796102</v>
      </c>
      <c r="O51">
        <v>86.75</v>
      </c>
    </row>
    <row r="52" spans="1:15" x14ac:dyDescent="0.35">
      <c r="A52">
        <v>2022</v>
      </c>
      <c r="B52">
        <v>5</v>
      </c>
      <c r="C52">
        <v>5</v>
      </c>
      <c r="D52" s="14" t="s">
        <v>48</v>
      </c>
      <c r="E52">
        <f t="shared" si="3"/>
        <v>19</v>
      </c>
      <c r="F52" s="11">
        <v>11.8961904111707</v>
      </c>
      <c r="G52">
        <v>2</v>
      </c>
      <c r="H52">
        <v>7</v>
      </c>
      <c r="I52">
        <v>1</v>
      </c>
      <c r="J52">
        <v>2</v>
      </c>
      <c r="K52">
        <v>0</v>
      </c>
      <c r="M52" s="11">
        <f t="shared" si="4"/>
        <v>123.7923808223414</v>
      </c>
      <c r="N52" s="12">
        <f t="shared" si="2"/>
        <v>126.75</v>
      </c>
      <c r="O52">
        <v>126.75</v>
      </c>
    </row>
    <row r="53" spans="1:15" x14ac:dyDescent="0.35">
      <c r="A53">
        <v>2022</v>
      </c>
      <c r="B53">
        <v>5</v>
      </c>
      <c r="C53">
        <v>5</v>
      </c>
      <c r="D53" s="14" t="s">
        <v>49</v>
      </c>
      <c r="E53">
        <f t="shared" si="3"/>
        <v>20</v>
      </c>
      <c r="F53" s="11">
        <v>13.757480787009801</v>
      </c>
      <c r="G53">
        <v>0</v>
      </c>
      <c r="H53">
        <v>6</v>
      </c>
      <c r="I53">
        <v>1</v>
      </c>
      <c r="J53">
        <v>2</v>
      </c>
      <c r="K53">
        <v>2</v>
      </c>
      <c r="M53" s="11">
        <f t="shared" si="4"/>
        <v>100</v>
      </c>
      <c r="N53" s="12">
        <f t="shared" si="2"/>
        <v>100.31496157401961</v>
      </c>
      <c r="O53">
        <v>72.8</v>
      </c>
    </row>
    <row r="54" spans="1:15" x14ac:dyDescent="0.35">
      <c r="A54">
        <v>2022</v>
      </c>
      <c r="B54">
        <v>6</v>
      </c>
      <c r="C54">
        <v>6</v>
      </c>
      <c r="D54" s="14" t="s">
        <v>30</v>
      </c>
      <c r="E54">
        <f t="shared" si="3"/>
        <v>21</v>
      </c>
      <c r="F54" s="11">
        <v>17.1342505992457</v>
      </c>
      <c r="G54">
        <v>0</v>
      </c>
      <c r="H54">
        <v>10</v>
      </c>
      <c r="I54">
        <v>0</v>
      </c>
      <c r="J54">
        <v>0</v>
      </c>
      <c r="K54">
        <v>0</v>
      </c>
      <c r="M54" s="11">
        <f t="shared" si="4"/>
        <v>100</v>
      </c>
      <c r="N54" s="12">
        <f t="shared" si="2"/>
        <v>100</v>
      </c>
      <c r="O54">
        <v>100</v>
      </c>
    </row>
    <row r="55" spans="1:15" x14ac:dyDescent="0.35">
      <c r="A55">
        <v>2022</v>
      </c>
      <c r="B55">
        <v>6</v>
      </c>
      <c r="C55">
        <v>6</v>
      </c>
      <c r="D55" s="14" t="s">
        <v>50</v>
      </c>
      <c r="E55">
        <f t="shared" si="3"/>
        <v>22</v>
      </c>
      <c r="F55" s="11">
        <v>18.2645260722953</v>
      </c>
      <c r="G55">
        <v>0</v>
      </c>
      <c r="H55">
        <v>5</v>
      </c>
      <c r="I55">
        <v>2</v>
      </c>
      <c r="J55">
        <v>2</v>
      </c>
      <c r="K55">
        <v>0</v>
      </c>
      <c r="M55" s="11">
        <f t="shared" si="4"/>
        <v>100</v>
      </c>
      <c r="N55" s="12">
        <f t="shared" si="2"/>
        <v>103.3</v>
      </c>
      <c r="O55">
        <v>103.3</v>
      </c>
    </row>
    <row r="56" spans="1:15" x14ac:dyDescent="0.35">
      <c r="A56">
        <v>2022</v>
      </c>
      <c r="B56">
        <v>6</v>
      </c>
      <c r="C56">
        <v>6</v>
      </c>
      <c r="D56" s="14" t="s">
        <v>51</v>
      </c>
      <c r="E56">
        <f t="shared" si="3"/>
        <v>23</v>
      </c>
      <c r="F56" s="11">
        <v>19.8469972674907</v>
      </c>
      <c r="G56">
        <v>0</v>
      </c>
      <c r="H56">
        <v>3</v>
      </c>
      <c r="I56">
        <v>0</v>
      </c>
      <c r="J56">
        <v>1</v>
      </c>
      <c r="K56">
        <v>1</v>
      </c>
      <c r="M56" s="11">
        <f t="shared" si="4"/>
        <v>100</v>
      </c>
      <c r="N56" s="12">
        <f t="shared" si="2"/>
        <v>101.5469972674907</v>
      </c>
      <c r="O56">
        <v>81.7</v>
      </c>
    </row>
    <row r="57" spans="1:15" x14ac:dyDescent="0.35">
      <c r="A57">
        <v>2022</v>
      </c>
      <c r="B57">
        <v>6</v>
      </c>
      <c r="C57">
        <v>6</v>
      </c>
      <c r="D57" s="14" t="s">
        <v>52</v>
      </c>
      <c r="E57">
        <f t="shared" si="3"/>
        <v>24</v>
      </c>
      <c r="F57" s="11">
        <v>11.706263587353</v>
      </c>
      <c r="G57">
        <v>1</v>
      </c>
      <c r="H57">
        <v>3</v>
      </c>
      <c r="I57">
        <v>0</v>
      </c>
      <c r="J57">
        <v>1</v>
      </c>
      <c r="K57">
        <v>0</v>
      </c>
      <c r="M57" s="11">
        <f t="shared" si="4"/>
        <v>111.70626358735299</v>
      </c>
      <c r="N57" s="12">
        <f t="shared" si="2"/>
        <v>115</v>
      </c>
      <c r="O57">
        <v>115</v>
      </c>
    </row>
    <row r="58" spans="1:15" x14ac:dyDescent="0.35">
      <c r="A58">
        <v>2022</v>
      </c>
      <c r="B58">
        <v>7</v>
      </c>
      <c r="C58">
        <v>7</v>
      </c>
      <c r="D58" s="14" t="s">
        <v>34</v>
      </c>
      <c r="E58">
        <f t="shared" si="3"/>
        <v>25</v>
      </c>
      <c r="F58" s="11">
        <v>13.9761069962442</v>
      </c>
      <c r="G58">
        <v>1</v>
      </c>
      <c r="H58">
        <v>2</v>
      </c>
      <c r="I58">
        <v>0</v>
      </c>
      <c r="J58">
        <v>1</v>
      </c>
      <c r="K58">
        <v>0</v>
      </c>
      <c r="M58" s="11">
        <f t="shared" si="4"/>
        <v>113.9761069962442</v>
      </c>
      <c r="N58" s="12">
        <f t="shared" si="2"/>
        <v>115</v>
      </c>
      <c r="O58">
        <v>115</v>
      </c>
    </row>
    <row r="59" spans="1:15" x14ac:dyDescent="0.35">
      <c r="A59">
        <v>2022</v>
      </c>
      <c r="B59">
        <v>7</v>
      </c>
      <c r="C59">
        <v>7</v>
      </c>
      <c r="D59" s="14" t="s">
        <v>31</v>
      </c>
      <c r="E59">
        <f t="shared" si="3"/>
        <v>26</v>
      </c>
      <c r="F59" s="11">
        <v>19.630165398262601</v>
      </c>
      <c r="G59">
        <v>0</v>
      </c>
      <c r="H59">
        <v>3</v>
      </c>
      <c r="I59">
        <v>1</v>
      </c>
      <c r="J59">
        <v>1</v>
      </c>
      <c r="K59">
        <v>1</v>
      </c>
      <c r="M59" s="11">
        <f t="shared" si="4"/>
        <v>100</v>
      </c>
      <c r="N59" s="12">
        <f t="shared" si="2"/>
        <v>104.6301653982626</v>
      </c>
      <c r="O59">
        <v>85</v>
      </c>
    </row>
    <row r="60" spans="1:15" x14ac:dyDescent="0.35">
      <c r="A60">
        <v>2022</v>
      </c>
      <c r="B60">
        <v>7</v>
      </c>
      <c r="C60">
        <v>7</v>
      </c>
      <c r="D60" s="14" t="s">
        <v>32</v>
      </c>
      <c r="E60">
        <f t="shared" si="3"/>
        <v>27</v>
      </c>
      <c r="F60" s="11">
        <v>11.496975270951101</v>
      </c>
      <c r="G60">
        <v>1</v>
      </c>
      <c r="H60">
        <v>2</v>
      </c>
      <c r="I60">
        <v>1</v>
      </c>
      <c r="J60">
        <v>1</v>
      </c>
      <c r="K60">
        <v>0</v>
      </c>
      <c r="M60" s="11">
        <f t="shared" si="4"/>
        <v>111.4969752709511</v>
      </c>
      <c r="N60" s="12">
        <f t="shared" si="2"/>
        <v>114.87</v>
      </c>
      <c r="O60">
        <v>114.87</v>
      </c>
    </row>
    <row r="61" spans="1:15" x14ac:dyDescent="0.35">
      <c r="A61">
        <v>2022</v>
      </c>
      <c r="B61">
        <v>7</v>
      </c>
      <c r="C61">
        <v>7</v>
      </c>
      <c r="D61" s="14" t="s">
        <v>33</v>
      </c>
      <c r="E61">
        <f t="shared" si="3"/>
        <v>28</v>
      </c>
      <c r="F61" s="11">
        <v>16.3420423556339</v>
      </c>
      <c r="G61">
        <v>0</v>
      </c>
      <c r="H61">
        <v>4</v>
      </c>
      <c r="I61">
        <v>1</v>
      </c>
      <c r="J61">
        <v>1</v>
      </c>
      <c r="K61">
        <v>1</v>
      </c>
      <c r="M61" s="11">
        <f t="shared" si="4"/>
        <v>100</v>
      </c>
      <c r="N61" s="12">
        <f t="shared" si="2"/>
        <v>101.4720423556339</v>
      </c>
      <c r="O61">
        <v>85.13</v>
      </c>
    </row>
    <row r="62" spans="1:15" x14ac:dyDescent="0.35">
      <c r="A62">
        <v>2022</v>
      </c>
      <c r="B62">
        <v>8</v>
      </c>
      <c r="C62">
        <v>8</v>
      </c>
      <c r="D62" s="14" t="s">
        <v>39</v>
      </c>
      <c r="E62">
        <f t="shared" si="3"/>
        <v>29</v>
      </c>
      <c r="F62" s="11">
        <v>12.7692745465716</v>
      </c>
      <c r="G62">
        <v>2</v>
      </c>
      <c r="H62">
        <v>4</v>
      </c>
      <c r="I62">
        <v>1</v>
      </c>
      <c r="J62">
        <v>1</v>
      </c>
      <c r="K62">
        <v>1</v>
      </c>
      <c r="M62" s="11">
        <f t="shared" si="4"/>
        <v>125.5385490931432</v>
      </c>
      <c r="N62" s="12">
        <f t="shared" si="2"/>
        <v>125.76927454657159</v>
      </c>
      <c r="O62">
        <v>113</v>
      </c>
    </row>
    <row r="63" spans="1:15" x14ac:dyDescent="0.35">
      <c r="A63">
        <v>2022</v>
      </c>
      <c r="B63">
        <v>8</v>
      </c>
      <c r="C63">
        <v>8</v>
      </c>
      <c r="D63" s="14" t="s">
        <v>40</v>
      </c>
      <c r="E63">
        <f t="shared" si="3"/>
        <v>30</v>
      </c>
      <c r="F63" s="11">
        <v>17.709082855043899</v>
      </c>
      <c r="G63">
        <v>2</v>
      </c>
      <c r="H63">
        <v>1</v>
      </c>
      <c r="I63">
        <v>0</v>
      </c>
      <c r="J63">
        <v>0</v>
      </c>
      <c r="K63">
        <v>2</v>
      </c>
      <c r="L63">
        <v>1</v>
      </c>
      <c r="M63" s="11">
        <f t="shared" si="4"/>
        <v>135.41816571008781</v>
      </c>
      <c r="N63" s="12">
        <f t="shared" si="2"/>
        <v>135.41816571008781</v>
      </c>
      <c r="O63">
        <v>100</v>
      </c>
    </row>
    <row r="64" spans="1:15" x14ac:dyDescent="0.35">
      <c r="A64">
        <v>2022</v>
      </c>
      <c r="B64">
        <v>8</v>
      </c>
      <c r="C64">
        <v>8</v>
      </c>
      <c r="D64" s="14" t="s">
        <v>53</v>
      </c>
      <c r="E64">
        <f t="shared" si="3"/>
        <v>31</v>
      </c>
      <c r="F64" s="11">
        <v>13.2387006102007</v>
      </c>
      <c r="G64">
        <v>1</v>
      </c>
      <c r="H64">
        <v>7</v>
      </c>
      <c r="I64">
        <v>0</v>
      </c>
      <c r="J64">
        <v>1</v>
      </c>
      <c r="K64">
        <v>2</v>
      </c>
      <c r="L64">
        <v>1</v>
      </c>
      <c r="M64" s="11">
        <f t="shared" si="4"/>
        <v>113.23870061020069</v>
      </c>
      <c r="N64" s="12">
        <f t="shared" si="2"/>
        <v>113.4774012204014</v>
      </c>
      <c r="O64">
        <v>87</v>
      </c>
    </row>
    <row r="65" spans="1:15" x14ac:dyDescent="0.35">
      <c r="A65">
        <v>2022</v>
      </c>
      <c r="B65">
        <v>8</v>
      </c>
      <c r="C65">
        <v>8</v>
      </c>
      <c r="D65" s="14" t="s">
        <v>36</v>
      </c>
      <c r="E65">
        <f t="shared" si="3"/>
        <v>32</v>
      </c>
      <c r="F65" s="11">
        <v>16.384445790601699</v>
      </c>
      <c r="G65">
        <v>2</v>
      </c>
      <c r="H65">
        <v>1</v>
      </c>
      <c r="I65">
        <v>0</v>
      </c>
      <c r="J65">
        <v>0</v>
      </c>
      <c r="K65">
        <v>2</v>
      </c>
      <c r="L65">
        <v>1</v>
      </c>
      <c r="M65" s="11">
        <f t="shared" si="4"/>
        <v>132.76889158120341</v>
      </c>
      <c r="N65" s="12">
        <f t="shared" si="2"/>
        <v>132.76889158120341</v>
      </c>
      <c r="O65">
        <v>100</v>
      </c>
    </row>
    <row r="66" spans="1:15" x14ac:dyDescent="0.35">
      <c r="A66">
        <v>2022</v>
      </c>
      <c r="B66">
        <v>10</v>
      </c>
      <c r="C66">
        <v>10</v>
      </c>
      <c r="D66" s="14" t="s">
        <v>54</v>
      </c>
      <c r="E66">
        <f t="shared" si="3"/>
        <v>33</v>
      </c>
      <c r="F66" s="11">
        <v>11.2706164685204</v>
      </c>
      <c r="G66">
        <v>0</v>
      </c>
      <c r="H66">
        <v>2</v>
      </c>
      <c r="I66">
        <v>0</v>
      </c>
      <c r="J66">
        <v>0</v>
      </c>
      <c r="K66">
        <v>0</v>
      </c>
      <c r="M66" s="11">
        <f t="shared" si="4"/>
        <v>100</v>
      </c>
      <c r="N66" s="12">
        <f t="shared" si="2"/>
        <v>100</v>
      </c>
      <c r="O66">
        <v>100</v>
      </c>
    </row>
    <row r="67" spans="1:15" x14ac:dyDescent="0.35">
      <c r="A67">
        <v>2022</v>
      </c>
      <c r="B67">
        <v>10</v>
      </c>
      <c r="C67">
        <v>10</v>
      </c>
      <c r="D67" s="14" t="s">
        <v>48</v>
      </c>
      <c r="E67">
        <f t="shared" si="3"/>
        <v>34</v>
      </c>
      <c r="F67" s="11">
        <v>15.222791283839699</v>
      </c>
      <c r="G67">
        <v>0</v>
      </c>
      <c r="H67">
        <v>5</v>
      </c>
      <c r="I67">
        <v>1</v>
      </c>
      <c r="J67">
        <v>2</v>
      </c>
      <c r="K67">
        <v>2</v>
      </c>
      <c r="L67">
        <v>1</v>
      </c>
      <c r="M67" s="11">
        <f t="shared" si="4"/>
        <v>100</v>
      </c>
      <c r="N67" s="12">
        <f t="shared" si="2"/>
        <v>106.0955825676794</v>
      </c>
      <c r="O67">
        <v>75.650000000000006</v>
      </c>
    </row>
    <row r="68" spans="1:15" x14ac:dyDescent="0.35">
      <c r="A68">
        <v>2022</v>
      </c>
      <c r="B68">
        <v>10</v>
      </c>
      <c r="C68">
        <v>10</v>
      </c>
      <c r="D68" s="14" t="s">
        <v>49</v>
      </c>
      <c r="E68">
        <f t="shared" si="3"/>
        <v>35</v>
      </c>
      <c r="F68" s="11">
        <v>12.809257915684</v>
      </c>
      <c r="G68">
        <v>2</v>
      </c>
      <c r="H68">
        <v>4</v>
      </c>
      <c r="I68">
        <v>0</v>
      </c>
      <c r="J68">
        <v>1</v>
      </c>
      <c r="K68">
        <v>1</v>
      </c>
      <c r="L68">
        <v>1</v>
      </c>
      <c r="M68" s="11">
        <f t="shared" si="4"/>
        <v>125.618515831368</v>
      </c>
      <c r="N68" s="12">
        <f t="shared" si="2"/>
        <v>125.65925791568399</v>
      </c>
      <c r="O68">
        <v>112.85</v>
      </c>
    </row>
    <row r="69" spans="1:15" x14ac:dyDescent="0.35">
      <c r="A69">
        <v>2022</v>
      </c>
      <c r="B69">
        <v>10</v>
      </c>
      <c r="C69">
        <v>10</v>
      </c>
      <c r="D69" s="14" t="s">
        <v>55</v>
      </c>
      <c r="E69">
        <f t="shared" si="3"/>
        <v>36</v>
      </c>
      <c r="F69" s="11">
        <v>15.135442648823901</v>
      </c>
      <c r="G69">
        <v>1</v>
      </c>
      <c r="H69">
        <v>4</v>
      </c>
      <c r="I69">
        <v>1</v>
      </c>
      <c r="J69">
        <v>1</v>
      </c>
      <c r="K69">
        <v>0</v>
      </c>
      <c r="L69">
        <v>1</v>
      </c>
      <c r="M69" s="11">
        <f t="shared" si="4"/>
        <v>115.1354426488239</v>
      </c>
      <c r="N69" s="12">
        <f t="shared" si="2"/>
        <v>111.5</v>
      </c>
      <c r="O69">
        <v>111.5</v>
      </c>
    </row>
    <row r="70" spans="1:15" x14ac:dyDescent="0.35">
      <c r="A70">
        <v>2022</v>
      </c>
      <c r="B70">
        <v>11</v>
      </c>
      <c r="C70">
        <v>11</v>
      </c>
      <c r="D70" s="14" t="s">
        <v>46</v>
      </c>
      <c r="E70">
        <f t="shared" si="3"/>
        <v>37</v>
      </c>
      <c r="F70" s="11">
        <v>16.696028000070498</v>
      </c>
      <c r="G70">
        <v>1</v>
      </c>
      <c r="H70">
        <v>1</v>
      </c>
      <c r="I70">
        <v>0</v>
      </c>
      <c r="J70">
        <v>1</v>
      </c>
      <c r="K70">
        <v>0</v>
      </c>
      <c r="L70">
        <v>1</v>
      </c>
      <c r="M70" s="11">
        <f t="shared" si="4"/>
        <v>116.6960280000705</v>
      </c>
      <c r="N70" s="12">
        <f t="shared" si="2"/>
        <v>118</v>
      </c>
      <c r="O70">
        <v>118</v>
      </c>
    </row>
    <row r="71" spans="1:15" x14ac:dyDescent="0.35">
      <c r="A71">
        <v>2022</v>
      </c>
      <c r="B71">
        <v>11</v>
      </c>
      <c r="C71">
        <v>11</v>
      </c>
      <c r="D71" s="14" t="s">
        <v>56</v>
      </c>
      <c r="E71">
        <f t="shared" si="3"/>
        <v>38</v>
      </c>
      <c r="F71" s="11">
        <v>19.993975126780398</v>
      </c>
      <c r="G71">
        <v>0</v>
      </c>
      <c r="H71">
        <v>11</v>
      </c>
      <c r="I71">
        <v>0</v>
      </c>
      <c r="J71">
        <v>2</v>
      </c>
      <c r="K71">
        <v>2</v>
      </c>
      <c r="L71">
        <v>1</v>
      </c>
      <c r="M71" s="11">
        <f t="shared" si="4"/>
        <v>100</v>
      </c>
      <c r="N71" s="12">
        <f t="shared" si="2"/>
        <v>103.28795025356079</v>
      </c>
      <c r="O71">
        <v>63.3</v>
      </c>
    </row>
    <row r="72" spans="1:15" x14ac:dyDescent="0.35">
      <c r="A72">
        <v>2022</v>
      </c>
      <c r="B72">
        <v>11</v>
      </c>
      <c r="C72">
        <v>11</v>
      </c>
      <c r="D72" s="14" t="s">
        <v>47</v>
      </c>
      <c r="E72">
        <f t="shared" si="3"/>
        <v>39</v>
      </c>
      <c r="F72" s="11">
        <v>12.355372660079601</v>
      </c>
      <c r="G72">
        <v>1</v>
      </c>
      <c r="H72">
        <v>2</v>
      </c>
      <c r="I72">
        <v>1</v>
      </c>
      <c r="J72">
        <v>1</v>
      </c>
      <c r="K72">
        <v>0</v>
      </c>
      <c r="L72">
        <v>1</v>
      </c>
      <c r="M72" s="11">
        <f t="shared" si="4"/>
        <v>112.3553726600796</v>
      </c>
      <c r="N72" s="12">
        <f t="shared" si="2"/>
        <v>117.2</v>
      </c>
      <c r="O72">
        <v>117.2</v>
      </c>
    </row>
    <row r="73" spans="1:15" x14ac:dyDescent="0.35">
      <c r="A73">
        <v>2022</v>
      </c>
      <c r="B73">
        <v>11</v>
      </c>
      <c r="C73">
        <v>11</v>
      </c>
      <c r="D73" s="14" t="s">
        <v>35</v>
      </c>
      <c r="E73">
        <f t="shared" si="3"/>
        <v>40</v>
      </c>
      <c r="F73" s="11">
        <v>18.518145234534298</v>
      </c>
      <c r="G73">
        <v>1</v>
      </c>
      <c r="H73">
        <v>5</v>
      </c>
      <c r="I73">
        <v>2</v>
      </c>
      <c r="J73">
        <v>2</v>
      </c>
      <c r="K73">
        <v>1</v>
      </c>
      <c r="L73">
        <v>1</v>
      </c>
      <c r="M73" s="11">
        <f t="shared" si="4"/>
        <v>118.5181452345343</v>
      </c>
      <c r="N73" s="12">
        <f t="shared" si="2"/>
        <v>120.0181452345343</v>
      </c>
      <c r="O73">
        <v>101.5</v>
      </c>
    </row>
    <row r="74" spans="1:15" x14ac:dyDescent="0.35">
      <c r="A74">
        <v>2022</v>
      </c>
      <c r="B74">
        <v>12</v>
      </c>
      <c r="C74">
        <v>12</v>
      </c>
      <c r="D74" s="14" t="s">
        <v>57</v>
      </c>
      <c r="E74">
        <f t="shared" si="3"/>
        <v>41</v>
      </c>
      <c r="F74" s="11">
        <v>18.4799384595545</v>
      </c>
      <c r="G74">
        <v>0</v>
      </c>
      <c r="H74">
        <v>2</v>
      </c>
      <c r="I74">
        <v>1</v>
      </c>
      <c r="J74">
        <v>2</v>
      </c>
      <c r="K74">
        <v>2</v>
      </c>
      <c r="L74">
        <v>1</v>
      </c>
      <c r="M74" s="11">
        <f t="shared" si="4"/>
        <v>100</v>
      </c>
      <c r="N74" s="12">
        <f t="shared" si="2"/>
        <v>104.95987691910901</v>
      </c>
      <c r="O74">
        <v>68</v>
      </c>
    </row>
    <row r="75" spans="1:15" x14ac:dyDescent="0.35">
      <c r="A75">
        <v>2022</v>
      </c>
      <c r="B75">
        <v>12</v>
      </c>
      <c r="C75">
        <v>12</v>
      </c>
      <c r="D75" s="14" t="s">
        <v>58</v>
      </c>
      <c r="E75">
        <f t="shared" si="3"/>
        <v>42</v>
      </c>
      <c r="F75" s="11">
        <v>12.137475625696201</v>
      </c>
      <c r="G75">
        <v>2</v>
      </c>
      <c r="H75">
        <v>4</v>
      </c>
      <c r="I75">
        <v>2</v>
      </c>
      <c r="J75">
        <v>2</v>
      </c>
      <c r="K75">
        <v>0</v>
      </c>
      <c r="L75">
        <v>1</v>
      </c>
      <c r="M75" s="11">
        <f t="shared" si="4"/>
        <v>124.27495125139239</v>
      </c>
      <c r="N75" s="12">
        <f t="shared" si="2"/>
        <v>130</v>
      </c>
      <c r="O75">
        <v>130</v>
      </c>
    </row>
    <row r="76" spans="1:15" x14ac:dyDescent="0.35">
      <c r="A76">
        <v>2022</v>
      </c>
      <c r="B76">
        <v>12</v>
      </c>
      <c r="C76">
        <v>12</v>
      </c>
      <c r="D76" s="14" t="s">
        <v>59</v>
      </c>
      <c r="E76">
        <f t="shared" si="3"/>
        <v>43</v>
      </c>
      <c r="F76" s="11">
        <v>16.404987332034398</v>
      </c>
      <c r="G76">
        <v>1</v>
      </c>
      <c r="H76">
        <v>4</v>
      </c>
      <c r="I76">
        <v>0</v>
      </c>
      <c r="J76">
        <v>1</v>
      </c>
      <c r="K76">
        <v>2</v>
      </c>
      <c r="L76">
        <v>1</v>
      </c>
      <c r="M76" s="11">
        <f t="shared" si="4"/>
        <v>116.40498733203439</v>
      </c>
      <c r="N76" s="12">
        <f t="shared" si="2"/>
        <v>116.80997466406879</v>
      </c>
      <c r="O76">
        <v>84</v>
      </c>
    </row>
    <row r="77" spans="1:15" x14ac:dyDescent="0.35">
      <c r="A77">
        <v>2022</v>
      </c>
      <c r="B77">
        <v>12</v>
      </c>
      <c r="C77">
        <v>12</v>
      </c>
      <c r="D77" s="14" t="s">
        <v>33</v>
      </c>
      <c r="E77">
        <f t="shared" si="3"/>
        <v>44</v>
      </c>
      <c r="F77" s="11">
        <v>14.5054045706878</v>
      </c>
      <c r="G77">
        <v>2</v>
      </c>
      <c r="H77">
        <v>6</v>
      </c>
      <c r="I77">
        <v>1</v>
      </c>
      <c r="J77">
        <v>3</v>
      </c>
      <c r="K77">
        <v>1</v>
      </c>
      <c r="L77">
        <v>1</v>
      </c>
      <c r="M77" s="11">
        <f t="shared" si="4"/>
        <v>129.0108091413756</v>
      </c>
      <c r="N77" s="12">
        <f t="shared" si="2"/>
        <v>132.5054045706878</v>
      </c>
      <c r="O77">
        <v>118</v>
      </c>
    </row>
    <row r="78" spans="1:15" x14ac:dyDescent="0.35">
      <c r="A78">
        <v>2022</v>
      </c>
      <c r="B78">
        <v>13</v>
      </c>
      <c r="C78">
        <v>13</v>
      </c>
      <c r="D78" s="14" t="s">
        <v>34</v>
      </c>
      <c r="E78">
        <f t="shared" si="3"/>
        <v>45</v>
      </c>
      <c r="F78" s="11">
        <v>13.698688898497601</v>
      </c>
      <c r="G78">
        <v>0</v>
      </c>
      <c r="H78">
        <v>1</v>
      </c>
      <c r="I78">
        <v>0</v>
      </c>
      <c r="J78">
        <v>0</v>
      </c>
      <c r="K78">
        <v>0</v>
      </c>
      <c r="L78">
        <v>1</v>
      </c>
      <c r="M78" s="11">
        <f t="shared" si="4"/>
        <v>100</v>
      </c>
      <c r="N78" s="12">
        <f t="shared" si="2"/>
        <v>100</v>
      </c>
      <c r="O78">
        <v>100</v>
      </c>
    </row>
    <row r="79" spans="1:15" x14ac:dyDescent="0.35">
      <c r="A79">
        <v>2022</v>
      </c>
      <c r="B79">
        <v>13</v>
      </c>
      <c r="C79">
        <v>13</v>
      </c>
      <c r="D79" s="14" t="s">
        <v>31</v>
      </c>
      <c r="E79">
        <f t="shared" si="3"/>
        <v>46</v>
      </c>
      <c r="F79" s="11">
        <v>11.389443688985599</v>
      </c>
      <c r="G79">
        <v>0</v>
      </c>
      <c r="H79">
        <v>2</v>
      </c>
      <c r="I79">
        <v>0</v>
      </c>
      <c r="J79">
        <v>0</v>
      </c>
      <c r="K79">
        <v>0</v>
      </c>
      <c r="L79">
        <v>1</v>
      </c>
      <c r="M79" s="11">
        <f t="shared" si="4"/>
        <v>100</v>
      </c>
      <c r="N79" s="12">
        <f t="shared" si="2"/>
        <v>100</v>
      </c>
      <c r="O79">
        <v>100</v>
      </c>
    </row>
    <row r="80" spans="1:15" x14ac:dyDescent="0.35">
      <c r="A80">
        <v>2022</v>
      </c>
      <c r="B80">
        <v>13</v>
      </c>
      <c r="C80">
        <v>13</v>
      </c>
      <c r="D80" s="14" t="s">
        <v>32</v>
      </c>
      <c r="E80">
        <f t="shared" si="3"/>
        <v>47</v>
      </c>
      <c r="F80" s="11">
        <v>15.3228718739777</v>
      </c>
      <c r="G80">
        <v>1</v>
      </c>
      <c r="H80">
        <v>8</v>
      </c>
      <c r="I80">
        <v>1</v>
      </c>
      <c r="J80">
        <v>1</v>
      </c>
      <c r="K80">
        <v>2</v>
      </c>
      <c r="L80">
        <v>1</v>
      </c>
      <c r="M80" s="11">
        <f t="shared" si="4"/>
        <v>115.3228718739777</v>
      </c>
      <c r="N80" s="12">
        <f t="shared" si="2"/>
        <v>115.64574374795541</v>
      </c>
      <c r="O80">
        <v>85</v>
      </c>
    </row>
    <row r="81" spans="1:15" x14ac:dyDescent="0.35">
      <c r="A81">
        <v>2022</v>
      </c>
      <c r="B81">
        <v>13</v>
      </c>
      <c r="C81">
        <v>13</v>
      </c>
      <c r="D81" s="14" t="s">
        <v>52</v>
      </c>
      <c r="E81">
        <f t="shared" si="3"/>
        <v>48</v>
      </c>
      <c r="F81" s="11">
        <v>12.3492444116615</v>
      </c>
      <c r="G81">
        <v>1</v>
      </c>
      <c r="H81">
        <v>4</v>
      </c>
      <c r="I81">
        <v>0</v>
      </c>
      <c r="J81">
        <v>1</v>
      </c>
      <c r="K81">
        <v>0</v>
      </c>
      <c r="L81">
        <v>1</v>
      </c>
      <c r="M81" s="11">
        <f t="shared" si="4"/>
        <v>112.3492444116615</v>
      </c>
      <c r="N81" s="12">
        <f t="shared" si="2"/>
        <v>115</v>
      </c>
      <c r="O81">
        <v>115</v>
      </c>
    </row>
    <row r="82" spans="1:15" x14ac:dyDescent="0.35">
      <c r="A82">
        <v>2022</v>
      </c>
      <c r="B82">
        <v>14</v>
      </c>
      <c r="C82">
        <v>14</v>
      </c>
      <c r="D82" s="14" t="s">
        <v>39</v>
      </c>
      <c r="E82">
        <f t="shared" si="3"/>
        <v>49</v>
      </c>
      <c r="F82" s="11">
        <v>13.7091835041166</v>
      </c>
      <c r="G82">
        <v>2</v>
      </c>
      <c r="H82">
        <v>1</v>
      </c>
      <c r="I82">
        <v>0</v>
      </c>
      <c r="J82">
        <v>0</v>
      </c>
      <c r="K82">
        <v>2</v>
      </c>
      <c r="L82">
        <v>1</v>
      </c>
      <c r="M82" s="11">
        <f t="shared" si="4"/>
        <v>127.4183670082332</v>
      </c>
      <c r="N82" s="12">
        <f t="shared" si="2"/>
        <v>127.4183670082332</v>
      </c>
      <c r="O82">
        <v>100</v>
      </c>
    </row>
    <row r="83" spans="1:15" x14ac:dyDescent="0.35">
      <c r="A83">
        <v>2022</v>
      </c>
      <c r="B83">
        <v>14</v>
      </c>
      <c r="C83">
        <v>14</v>
      </c>
      <c r="D83" s="14" t="s">
        <v>43</v>
      </c>
      <c r="E83">
        <f t="shared" si="3"/>
        <v>50</v>
      </c>
      <c r="F83" s="11">
        <v>10.1648265243739</v>
      </c>
      <c r="G83">
        <v>2</v>
      </c>
      <c r="H83">
        <v>2</v>
      </c>
      <c r="I83">
        <v>0</v>
      </c>
      <c r="J83">
        <v>1</v>
      </c>
      <c r="K83">
        <v>1</v>
      </c>
      <c r="L83">
        <v>1</v>
      </c>
      <c r="M83" s="11">
        <f t="shared" si="4"/>
        <v>120.3296530487478</v>
      </c>
      <c r="N83" s="12">
        <f t="shared" si="2"/>
        <v>124.66482652437389</v>
      </c>
      <c r="O83">
        <v>114.5</v>
      </c>
    </row>
    <row r="84" spans="1:15" x14ac:dyDescent="0.35">
      <c r="A84">
        <v>2022</v>
      </c>
      <c r="B84">
        <v>14</v>
      </c>
      <c r="C84">
        <v>14</v>
      </c>
      <c r="D84" s="14" t="s">
        <v>50</v>
      </c>
      <c r="E84">
        <f t="shared" si="3"/>
        <v>51</v>
      </c>
      <c r="F84" s="11">
        <v>18.7382580549225</v>
      </c>
      <c r="G84">
        <v>2</v>
      </c>
      <c r="H84">
        <v>4</v>
      </c>
      <c r="I84">
        <v>1</v>
      </c>
      <c r="J84">
        <v>1</v>
      </c>
      <c r="K84">
        <v>3</v>
      </c>
      <c r="L84">
        <v>1</v>
      </c>
      <c r="M84" s="11">
        <f t="shared" si="4"/>
        <v>137.47651610984499</v>
      </c>
      <c r="N84" s="12">
        <f>(K84-1)*F84+O84</f>
        <v>122.97651610984499</v>
      </c>
      <c r="O84">
        <v>85.5</v>
      </c>
    </row>
    <row r="85" spans="1:15" x14ac:dyDescent="0.35">
      <c r="A85">
        <v>2022</v>
      </c>
      <c r="B85">
        <v>14</v>
      </c>
      <c r="C85">
        <v>14</v>
      </c>
      <c r="D85" s="14" t="s">
        <v>51</v>
      </c>
      <c r="E85">
        <f t="shared" si="3"/>
        <v>52</v>
      </c>
      <c r="F85" s="11">
        <v>12.7458082460433</v>
      </c>
      <c r="G85">
        <v>2</v>
      </c>
      <c r="H85">
        <v>3</v>
      </c>
      <c r="I85">
        <v>0</v>
      </c>
      <c r="J85">
        <v>0</v>
      </c>
      <c r="K85">
        <v>2</v>
      </c>
      <c r="L85">
        <v>1</v>
      </c>
      <c r="M85" s="11">
        <f t="shared" si="4"/>
        <v>125.49161649208659</v>
      </c>
      <c r="N85" s="12">
        <f t="shared" si="2"/>
        <v>125.49161649208659</v>
      </c>
      <c r="O85"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o 1 1 v W Y Z U q H O k A A A A 9 g A A A B I A H A B D b 2 5 m a W c v U G F j a 2 F n Z S 5 4 b W w g o h g A K K A U A A A A A A A A A A A A A A A A A A A A A A A A A A A A h Y 9 N D o I w G E S v Q r q n P 2 C i k o + y c C u J C d G 4 b W q F R i i G F s v d X H g k r y B G U X c u 5 8 1 b z N y v N 8 i G p g 4 u q r O 6 N S l i m K J A G d k e t C l T 1 L t j u E A Z h 4 2 Q J 1 G q Y J S N T Q Z 7 S F H l 3 D k h x H u P f Y z b r i Q R p Y z s 8 3 U h K 9 U I 9 J H 1 f z n U x j p h p E I c d q 8 x P M I s n m E 2 X 2 I K Z I K Q a / M V o n H v s / 2 B s O p r 1 3 e K K x N u C y B T B P L + w B 9 Q S w M E F A A C A A g A o 1 1 v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N d b 1 k o i k e 4 D g A A A B E A A A A T A B w A R m 9 y b X V s Y X M v U 2 V j d G l v b j E u b S C i G A A o o B Q A A A A A A A A A A A A A A A A A A A A A A A A A A A A r T k 0 u y c z P U w i G 0 I b W A F B L A Q I t A B Q A A g A I A K N d b 1 m G V K h z p A A A A P Y A A A A S A A A A A A A A A A A A A A A A A A A A A A B D b 2 5 m a W c v U G F j a 2 F n Z S 5 4 b W x Q S w E C L Q A U A A I A C A C j X W 9 Z D 8 r p q 6 Q A A A D p A A A A E w A A A A A A A A A A A A A A A A D w A A A A W 0 N v b n R l b n R f V H l w Z X N d L n h t b F B L A Q I t A B Q A A g A I A K N d b 1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1 2 H D t M Q i T S 7 Q U K d 7 H U 0 K m A A A A A A I A A A A A A B B m A A A A A Q A A I A A A A I 3 K O f P + m d 3 q V S b C Q q W L W d L f f F p b F d L n F s P d o m C T V m d y A A A A A A 6 A A A A A A g A A I A A A A I n z k g o w x P x v j F i E 1 Z m S 9 7 T e r W D M p f v r R i h v w H E E R J H 8 U A A A A H n c D 6 1 P g n m Q q S 7 q 5 M E c l X w d S Q H N S 3 A r 6 x 0 / U / 3 6 N / L k E m 6 Y 1 i f 0 O j 7 2 D i / j U n L n / n y j / V F W / w / K N w b T o g i P 8 9 U G q p A X L 6 g 3 X f V r T n U c J k y + Q A A A A A I 6 S o J w q o m Y G n N d 5 e O 5 j Z H J U U 6 6 m E Z X W 3 G b r a w H 4 I h o C L u t o / F 4 a U l C 4 1 + 5 O f D q W 3 U R i z T P I b 8 7 N l V 5 9 U A J R h o = < / D a t a M a s h u p > 
</file>

<file path=customXml/itemProps1.xml><?xml version="1.0" encoding="utf-8"?>
<ds:datastoreItem xmlns:ds="http://schemas.openxmlformats.org/officeDocument/2006/customXml" ds:itemID="{4A51F88C-C4CE-4FAB-B675-B22F82D06E5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All Data from 2022 to 2025</vt:lpstr>
      <vt:lpstr>Data 2024</vt:lpstr>
      <vt:lpstr>Data 2025</vt:lpstr>
      <vt:lpstr>Data 2022 and 2023</vt:lpstr>
      <vt:lpstr>'All Data from 2022 to 2025'!gates</vt:lpstr>
      <vt:lpstr>'Data 2022 and 2023'!gates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Miller</dc:creator>
  <cp:lastModifiedBy>Robert Miller</cp:lastModifiedBy>
  <dcterms:created xsi:type="dcterms:W3CDTF">2023-11-17T16:01:57Z</dcterms:created>
  <dcterms:modified xsi:type="dcterms:W3CDTF">2025-11-19T22:36:29Z</dcterms:modified>
</cp:coreProperties>
</file>